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Floating rate bond valuation" sheetId="1" r:id="rId1"/>
  </sheets>
  <calcPr calcId="145621"/>
</workbook>
</file>

<file path=xl/calcChain.xml><?xml version="1.0" encoding="utf-8"?>
<calcChain xmlns="http://schemas.openxmlformats.org/spreadsheetml/2006/main">
  <c r="C20" i="1" l="1"/>
  <c r="C21" i="1" s="1"/>
  <c r="C22" i="1" s="1"/>
  <c r="C19" i="1"/>
  <c r="G13" i="1"/>
  <c r="G14" i="1" s="1"/>
  <c r="E13" i="1"/>
  <c r="E14" i="1" s="1"/>
  <c r="F13" i="1"/>
  <c r="F14" i="1" s="1"/>
  <c r="D13" i="1"/>
  <c r="D14" i="1" s="1"/>
  <c r="C13" i="1"/>
  <c r="C14" i="1" s="1"/>
  <c r="C15" i="1" l="1"/>
</calcChain>
</file>

<file path=xl/sharedStrings.xml><?xml version="1.0" encoding="utf-8"?>
<sst xmlns="http://schemas.openxmlformats.org/spreadsheetml/2006/main" count="14" uniqueCount="12">
  <si>
    <t>Principal</t>
  </si>
  <si>
    <t>Last fixed coupon rate</t>
  </si>
  <si>
    <t>t</t>
  </si>
  <si>
    <t>CF</t>
  </si>
  <si>
    <t>market rate</t>
  </si>
  <si>
    <t>DCF</t>
  </si>
  <si>
    <t>Bond value</t>
  </si>
  <si>
    <t>Cash flows as if you would know the floating rates in the future</t>
  </si>
  <si>
    <t>Bond value when you consider the principal being redeemed on the next coupon payment</t>
  </si>
  <si>
    <t>Coupon</t>
  </si>
  <si>
    <t>Total CF</t>
  </si>
  <si>
    <t>http://breakingdownfinance.com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</si>
</sst>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9" fontId="0" fillId="2" borderId="0" xfId="0" applyNumberFormat="1" applyFill="1" applyBorder="1"/>
    <xf numFmtId="0" fontId="0" fillId="2" borderId="0" xfId="0" applyFill="1" applyBorder="1"/>
    <xf numFmtId="10" fontId="0" fillId="2" borderId="0" xfId="0" applyNumberFormat="1" applyFill="1" applyBorder="1"/>
    <xf numFmtId="2" fontId="0" fillId="2" borderId="0" xfId="0" applyNumberFormat="1" applyFill="1" applyBorder="1"/>
    <xf numFmtId="0" fontId="0" fillId="2" borderId="1" xfId="0" applyFill="1" applyBorder="1"/>
    <xf numFmtId="0" fontId="2" fillId="2" borderId="0" xfId="1" applyFill="1"/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2" fontId="1" fillId="3" borderId="0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A3B78"/>
      <color rgb="FF364892"/>
      <color rgb="FF2C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247650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2"/>
  <sheetViews>
    <sheetView tabSelected="1" workbookViewId="0"/>
  </sheetViews>
  <sheetFormatPr defaultRowHeight="15" x14ac:dyDescent="0.25"/>
  <cols>
    <col min="1" max="1" width="9.140625" style="1"/>
    <col min="2" max="2" width="33.28515625" style="1" customWidth="1"/>
    <col min="3" max="3" width="11.5703125" style="1" bestFit="1" customWidth="1"/>
    <col min="4" max="16384" width="9.140625" style="1"/>
  </cols>
  <sheetData>
    <row r="4" spans="2:7" x14ac:dyDescent="0.25">
      <c r="B4" s="7" t="s">
        <v>11</v>
      </c>
    </row>
    <row r="6" spans="2:7" x14ac:dyDescent="0.25">
      <c r="B6" s="3" t="s">
        <v>0</v>
      </c>
      <c r="C6" s="3">
        <v>1000</v>
      </c>
      <c r="D6" s="3"/>
      <c r="E6" s="3"/>
      <c r="F6" s="3"/>
      <c r="G6" s="3"/>
    </row>
    <row r="7" spans="2:7" x14ac:dyDescent="0.25">
      <c r="B7" s="3" t="s">
        <v>1</v>
      </c>
      <c r="C7" s="2">
        <v>0.05</v>
      </c>
      <c r="D7" s="3"/>
      <c r="E7" s="3"/>
      <c r="F7" s="3"/>
      <c r="G7" s="3"/>
    </row>
    <row r="8" spans="2:7" x14ac:dyDescent="0.25">
      <c r="B8" s="3"/>
      <c r="C8" s="2"/>
      <c r="D8" s="3"/>
      <c r="E8" s="3"/>
      <c r="F8" s="3"/>
      <c r="G8" s="3"/>
    </row>
    <row r="9" spans="2:7" ht="48" customHeight="1" x14ac:dyDescent="0.25">
      <c r="B9" s="9" t="s">
        <v>7</v>
      </c>
      <c r="C9" s="3"/>
      <c r="D9" s="3"/>
      <c r="E9" s="3"/>
      <c r="F9" s="3"/>
      <c r="G9" s="3"/>
    </row>
    <row r="10" spans="2:7" x14ac:dyDescent="0.25">
      <c r="B10" s="8"/>
      <c r="C10" s="3"/>
      <c r="D10" s="3"/>
      <c r="E10" s="3"/>
      <c r="F10" s="3"/>
      <c r="G10" s="3"/>
    </row>
    <row r="11" spans="2:7" x14ac:dyDescent="0.25">
      <c r="B11" s="3" t="s">
        <v>2</v>
      </c>
      <c r="C11" s="6">
        <v>1</v>
      </c>
      <c r="D11" s="6">
        <v>2</v>
      </c>
      <c r="E11" s="6">
        <v>3</v>
      </c>
      <c r="F11" s="6">
        <v>4</v>
      </c>
      <c r="G11" s="6">
        <v>5</v>
      </c>
    </row>
    <row r="12" spans="2:7" x14ac:dyDescent="0.25">
      <c r="B12" s="3" t="s">
        <v>4</v>
      </c>
      <c r="C12" s="2">
        <v>0.04</v>
      </c>
      <c r="D12" s="2">
        <v>0.05</v>
      </c>
      <c r="E12" s="4">
        <v>5.5E-2</v>
      </c>
      <c r="F12" s="2">
        <v>0.06</v>
      </c>
      <c r="G12" s="4">
        <v>6.25E-2</v>
      </c>
    </row>
    <row r="13" spans="2:7" x14ac:dyDescent="0.25">
      <c r="B13" s="3" t="s">
        <v>3</v>
      </c>
      <c r="C13" s="3">
        <f>$C$6*$C$7</f>
        <v>50</v>
      </c>
      <c r="D13" s="3">
        <f>D12*$C$6</f>
        <v>50</v>
      </c>
      <c r="E13" s="3">
        <f t="shared" ref="E13:F13" si="0">E12*$C$6</f>
        <v>55</v>
      </c>
      <c r="F13" s="3">
        <f t="shared" si="0"/>
        <v>60</v>
      </c>
      <c r="G13" s="3">
        <f>G12*$C$6+C6</f>
        <v>1062.5</v>
      </c>
    </row>
    <row r="14" spans="2:7" x14ac:dyDescent="0.25">
      <c r="B14" s="3" t="s">
        <v>5</v>
      </c>
      <c r="C14" s="5">
        <f>C13/(1+C12)</f>
        <v>48.076923076923073</v>
      </c>
      <c r="D14" s="5">
        <f>D13/((1+C12)*(1+D12))</f>
        <v>45.787545787545781</v>
      </c>
      <c r="E14" s="5">
        <f>E13/((1+C12)*(1+D12)*(1+E12))</f>
        <v>47.74056906758328</v>
      </c>
      <c r="F14" s="5">
        <f>F13/((1+C12)*(1+D12)*(1+E12)*(1+F12))</f>
        <v>49.132661133018807</v>
      </c>
      <c r="G14" s="5">
        <f>G13/((1+C12)*(1+D12)*(1+E12)*(1+F12)*(1+G12))</f>
        <v>818.87768555031346</v>
      </c>
    </row>
    <row r="15" spans="2:7" x14ac:dyDescent="0.25">
      <c r="B15" s="9" t="s">
        <v>6</v>
      </c>
      <c r="C15" s="10">
        <f>SUM(C14:G14)</f>
        <v>1009.6153846153844</v>
      </c>
      <c r="D15" s="3"/>
      <c r="E15" s="3"/>
      <c r="F15" s="3"/>
      <c r="G15" s="3"/>
    </row>
    <row r="16" spans="2:7" x14ac:dyDescent="0.25">
      <c r="B16" s="3"/>
      <c r="C16" s="3"/>
      <c r="D16" s="3"/>
      <c r="E16" s="3"/>
      <c r="F16" s="3"/>
      <c r="G16" s="3"/>
    </row>
    <row r="17" spans="2:7" ht="50.25" customHeight="1" x14ac:dyDescent="0.25">
      <c r="B17" s="9" t="s">
        <v>8</v>
      </c>
      <c r="C17" s="3"/>
      <c r="D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  <row r="19" spans="2:7" x14ac:dyDescent="0.25">
      <c r="B19" s="3" t="s">
        <v>9</v>
      </c>
      <c r="C19" s="3">
        <f>C7*C6</f>
        <v>50</v>
      </c>
      <c r="D19" s="3"/>
      <c r="E19" s="3"/>
      <c r="F19" s="3"/>
      <c r="G19" s="3"/>
    </row>
    <row r="20" spans="2:7" x14ac:dyDescent="0.25">
      <c r="B20" s="3" t="s">
        <v>0</v>
      </c>
      <c r="C20" s="3">
        <f>C6</f>
        <v>1000</v>
      </c>
      <c r="D20" s="3"/>
      <c r="E20" s="3"/>
      <c r="F20" s="3"/>
      <c r="G20" s="3"/>
    </row>
    <row r="21" spans="2:7" x14ac:dyDescent="0.25">
      <c r="B21" s="3" t="s">
        <v>10</v>
      </c>
      <c r="C21" s="3">
        <f>C20+C19</f>
        <v>1050</v>
      </c>
      <c r="D21" s="3"/>
      <c r="E21" s="3"/>
      <c r="F21" s="3"/>
      <c r="G21" s="3"/>
    </row>
    <row r="22" spans="2:7" x14ac:dyDescent="0.25">
      <c r="B22" s="9" t="s">
        <v>6</v>
      </c>
      <c r="C22" s="10">
        <f>C21/(1+C12)</f>
        <v>1009.6153846153845</v>
      </c>
      <c r="D22" s="3"/>
      <c r="E22" s="3"/>
      <c r="F22" s="3"/>
      <c r="G22" s="3"/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Floating rate bond valuation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2014-12-03T17:06:40Z</dcterms:created>
  <dcterms:modified xsi:type="dcterms:W3CDTF">2014-12-16T09:50:49Z</dcterms:modified>
</cp:coreProperties>
</file>