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4625"/>
  </bookViews>
  <sheets>
    <sheet name="Annualize volatility" sheetId="1" r:id="rId1"/>
  </sheets>
  <definedNames>
    <definedName name="solver_adj" localSheetId="0" hidden="1">'Annualize volatility'!#REF!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'Annualize volatility'!#REF!</definedName>
    <definedName name="solver_lhs2" localSheetId="0" hidden="1">'Annualize volatility'!#REF!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'Annualize volatility'!#REF!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'Annualize volatility'!#REF!</definedName>
    <definedName name="solver_rhs2" localSheetId="0" hidden="1">'Annualize volatility'!#REF!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4525"/>
</workbook>
</file>

<file path=xl/calcChain.xml><?xml version="1.0" encoding="utf-8"?>
<calcChain xmlns="http://schemas.openxmlformats.org/spreadsheetml/2006/main">
  <c r="F9" i="1" l="1"/>
  <c r="F3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9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K44" i="1" l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</calcChain>
</file>

<file path=xl/sharedStrings.xml><?xml version="1.0" encoding="utf-8"?>
<sst xmlns="http://schemas.openxmlformats.org/spreadsheetml/2006/main" count="7" uniqueCount="7">
  <si>
    <t>http://breakingdownfinance.com</t>
  </si>
  <si>
    <t>fund returns</t>
  </si>
  <si>
    <t>benchmark returns</t>
  </si>
  <si>
    <t>Fund</t>
  </si>
  <si>
    <t>Benchmark</t>
  </si>
  <si>
    <t>Tracking error</t>
  </si>
  <si>
    <t>Squared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</si>
</sst>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4" fillId="2" borderId="0" xfId="2" applyFill="1"/>
    <xf numFmtId="0" fontId="3" fillId="2" borderId="1" xfId="0" applyFont="1" applyFill="1" applyBorder="1" applyAlignment="1">
      <alignment horizontal="center"/>
    </xf>
    <xf numFmtId="10" fontId="0" fillId="2" borderId="0" xfId="0" applyNumberFormat="1" applyFill="1"/>
    <xf numFmtId="0" fontId="2" fillId="0" borderId="0" xfId="0" applyFont="1" applyFill="1" applyBorder="1" applyAlignment="1">
      <alignment horizontal="center"/>
    </xf>
    <xf numFmtId="14" fontId="0" fillId="2" borderId="0" xfId="1" applyNumberFormat="1" applyFont="1" applyFill="1"/>
    <xf numFmtId="14" fontId="0" fillId="2" borderId="0" xfId="0" applyNumberFormat="1" applyFill="1"/>
    <xf numFmtId="0" fontId="3" fillId="2" borderId="0" xfId="0" applyFont="1" applyFill="1"/>
    <xf numFmtId="2" fontId="0" fillId="2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0" fontId="2" fillId="3" borderId="0" xfId="1" applyNumberFormat="1" applyFont="1" applyFill="1" applyBorder="1" applyAlignment="1">
      <alignment horizontal="center"/>
    </xf>
    <xf numFmtId="10" fontId="0" fillId="2" borderId="0" xfId="1" applyNumberFormat="1" applyFon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93C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710395455067"/>
          <c:y val="7.4904770352579406E-2"/>
          <c:w val="0.83522390678029002"/>
          <c:h val="0.72319254720542958"/>
        </c:manualLayout>
      </c:layout>
      <c:lineChart>
        <c:grouping val="standard"/>
        <c:varyColors val="0"/>
        <c:ser>
          <c:idx val="0"/>
          <c:order val="0"/>
          <c:tx>
            <c:strRef>
              <c:f>'Annualize volatility'!$J$7</c:f>
              <c:strCache>
                <c:ptCount val="1"/>
                <c:pt idx="0">
                  <c:v>Fund</c:v>
                </c:pt>
              </c:strCache>
            </c:strRef>
          </c:tx>
          <c:spPr>
            <a:ln>
              <a:solidFill>
                <a:srgbClr val="293C77"/>
              </a:solidFill>
            </a:ln>
          </c:spPr>
          <c:marker>
            <c:symbol val="none"/>
          </c:marker>
          <c:cat>
            <c:numRef>
              <c:f>'Annualize volatility'!$I$8:$I$108</c:f>
              <c:numCache>
                <c:formatCode>m/d/yyyy</c:formatCode>
                <c:ptCount val="101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</c:numCache>
            </c:numRef>
          </c:cat>
          <c:val>
            <c:numRef>
              <c:f>'Annualize volatility'!$J$8:$J$108</c:f>
              <c:numCache>
                <c:formatCode>0.00</c:formatCode>
                <c:ptCount val="101"/>
                <c:pt idx="0">
                  <c:v>100</c:v>
                </c:pt>
                <c:pt idx="1">
                  <c:v>104.70187764876952</c:v>
                </c:pt>
                <c:pt idx="2">
                  <c:v>100.57645571540367</c:v>
                </c:pt>
                <c:pt idx="3">
                  <c:v>101.582687113964</c:v>
                </c:pt>
                <c:pt idx="4">
                  <c:v>99.324864953547248</c:v>
                </c:pt>
                <c:pt idx="5">
                  <c:v>101.32884737527201</c:v>
                </c:pt>
                <c:pt idx="6">
                  <c:v>98.793971682659816</c:v>
                </c:pt>
                <c:pt idx="7">
                  <c:v>101.70822254435032</c:v>
                </c:pt>
                <c:pt idx="8">
                  <c:v>105.97672911290456</c:v>
                </c:pt>
                <c:pt idx="9">
                  <c:v>115.57762615090543</c:v>
                </c:pt>
                <c:pt idx="10">
                  <c:v>115.03369740951192</c:v>
                </c:pt>
                <c:pt idx="11">
                  <c:v>103.30972024562001</c:v>
                </c:pt>
                <c:pt idx="12">
                  <c:v>99.489384916412305</c:v>
                </c:pt>
                <c:pt idx="13">
                  <c:v>106.72521966621652</c:v>
                </c:pt>
                <c:pt idx="14">
                  <c:v>101.53754533109236</c:v>
                </c:pt>
                <c:pt idx="15">
                  <c:v>106.92387791324138</c:v>
                </c:pt>
                <c:pt idx="16">
                  <c:v>108.12169158634275</c:v>
                </c:pt>
                <c:pt idx="17">
                  <c:v>116.42920350151233</c:v>
                </c:pt>
                <c:pt idx="18">
                  <c:v>105.59604826541056</c:v>
                </c:pt>
                <c:pt idx="19">
                  <c:v>105.08022093613999</c:v>
                </c:pt>
                <c:pt idx="20">
                  <c:v>99.259588518429752</c:v>
                </c:pt>
                <c:pt idx="21">
                  <c:v>114.18827048794617</c:v>
                </c:pt>
                <c:pt idx="22">
                  <c:v>119.47072775568225</c:v>
                </c:pt>
                <c:pt idx="23">
                  <c:v>128.30542068228016</c:v>
                </c:pt>
                <c:pt idx="24">
                  <c:v>122.15843462775395</c:v>
                </c:pt>
                <c:pt idx="25">
                  <c:v>119.90695950942134</c:v>
                </c:pt>
                <c:pt idx="26">
                  <c:v>118.87294538584254</c:v>
                </c:pt>
                <c:pt idx="27">
                  <c:v>125.9959585934087</c:v>
                </c:pt>
                <c:pt idx="28">
                  <c:v>124.87540135948666</c:v>
                </c:pt>
                <c:pt idx="29">
                  <c:v>129.88004192420706</c:v>
                </c:pt>
                <c:pt idx="30">
                  <c:v>117.20494278116651</c:v>
                </c:pt>
                <c:pt idx="31">
                  <c:v>115.71731905795892</c:v>
                </c:pt>
                <c:pt idx="32">
                  <c:v>111.53074441807816</c:v>
                </c:pt>
                <c:pt idx="33">
                  <c:v>103.2938809530409</c:v>
                </c:pt>
                <c:pt idx="34">
                  <c:v>106.43388401369816</c:v>
                </c:pt>
                <c:pt idx="35">
                  <c:v>108.46668639008782</c:v>
                </c:pt>
                <c:pt idx="36">
                  <c:v>109.19059241642755</c:v>
                </c:pt>
                <c:pt idx="37">
                  <c:v>102.4552911417278</c:v>
                </c:pt>
                <c:pt idx="38">
                  <c:v>108.7434450793133</c:v>
                </c:pt>
                <c:pt idx="39">
                  <c:v>111.19114807995224</c:v>
                </c:pt>
                <c:pt idx="40">
                  <c:v>110.08442905713009</c:v>
                </c:pt>
                <c:pt idx="41">
                  <c:v>110.76084169073071</c:v>
                </c:pt>
                <c:pt idx="42">
                  <c:v>109.8637041543857</c:v>
                </c:pt>
                <c:pt idx="43">
                  <c:v>100.79878198243838</c:v>
                </c:pt>
                <c:pt idx="44">
                  <c:v>99.863112391905105</c:v>
                </c:pt>
                <c:pt idx="45">
                  <c:v>96.211285584687445</c:v>
                </c:pt>
                <c:pt idx="46">
                  <c:v>91.981807138971988</c:v>
                </c:pt>
                <c:pt idx="47">
                  <c:v>87.123320471343149</c:v>
                </c:pt>
                <c:pt idx="48">
                  <c:v>85.234673722464848</c:v>
                </c:pt>
                <c:pt idx="49">
                  <c:v>77.126146914430123</c:v>
                </c:pt>
                <c:pt idx="50">
                  <c:v>81.230142654457424</c:v>
                </c:pt>
                <c:pt idx="51">
                  <c:v>83.748521179235638</c:v>
                </c:pt>
                <c:pt idx="52">
                  <c:v>84.083398637258824</c:v>
                </c:pt>
                <c:pt idx="53">
                  <c:v>84.35763207606594</c:v>
                </c:pt>
                <c:pt idx="54">
                  <c:v>81.412860736287485</c:v>
                </c:pt>
                <c:pt idx="55">
                  <c:v>85.966629190370909</c:v>
                </c:pt>
                <c:pt idx="56">
                  <c:v>85.8238494531969</c:v>
                </c:pt>
                <c:pt idx="57">
                  <c:v>83.186782240131024</c:v>
                </c:pt>
                <c:pt idx="58">
                  <c:v>89.223587833357712</c:v>
                </c:pt>
                <c:pt idx="59">
                  <c:v>88.666961769419288</c:v>
                </c:pt>
                <c:pt idx="60">
                  <c:v>86.498925850866414</c:v>
                </c:pt>
                <c:pt idx="61">
                  <c:v>85.660951946673705</c:v>
                </c:pt>
                <c:pt idx="62">
                  <c:v>82.457548245877447</c:v>
                </c:pt>
                <c:pt idx="63">
                  <c:v>78.251684315037963</c:v>
                </c:pt>
                <c:pt idx="64">
                  <c:v>88.52612926098945</c:v>
                </c:pt>
                <c:pt idx="65">
                  <c:v>96.296499602254514</c:v>
                </c:pt>
                <c:pt idx="66">
                  <c:v>98.25871006722906</c:v>
                </c:pt>
                <c:pt idx="67">
                  <c:v>92.573862197976993</c:v>
                </c:pt>
                <c:pt idx="68">
                  <c:v>89.030745599100129</c:v>
                </c:pt>
                <c:pt idx="69">
                  <c:v>88.690051136410489</c:v>
                </c:pt>
                <c:pt idx="70">
                  <c:v>92.643037940893564</c:v>
                </c:pt>
                <c:pt idx="71">
                  <c:v>86.936206323530712</c:v>
                </c:pt>
                <c:pt idx="72">
                  <c:v>77.243396766973959</c:v>
                </c:pt>
                <c:pt idx="73">
                  <c:v>72.032953893574287</c:v>
                </c:pt>
                <c:pt idx="74">
                  <c:v>73.594307186104004</c:v>
                </c:pt>
                <c:pt idx="75">
                  <c:v>75.402348591185714</c:v>
                </c:pt>
                <c:pt idx="76">
                  <c:v>77.482244784016203</c:v>
                </c:pt>
                <c:pt idx="77">
                  <c:v>77.364918638604422</c:v>
                </c:pt>
                <c:pt idx="78">
                  <c:v>78.462297829605347</c:v>
                </c:pt>
                <c:pt idx="79">
                  <c:v>76.986606328631837</c:v>
                </c:pt>
                <c:pt idx="80">
                  <c:v>80.689745283060276</c:v>
                </c:pt>
                <c:pt idx="81">
                  <c:v>75.599455009079946</c:v>
                </c:pt>
                <c:pt idx="82">
                  <c:v>77.697451608136106</c:v>
                </c:pt>
                <c:pt idx="83">
                  <c:v>74.788811067338443</c:v>
                </c:pt>
                <c:pt idx="84">
                  <c:v>73.910465322320064</c:v>
                </c:pt>
                <c:pt idx="85">
                  <c:v>76.322841364991206</c:v>
                </c:pt>
                <c:pt idx="86">
                  <c:v>80.669773127381362</c:v>
                </c:pt>
                <c:pt idx="87">
                  <c:v>76.565139042148786</c:v>
                </c:pt>
                <c:pt idx="88">
                  <c:v>81.77409020478639</c:v>
                </c:pt>
                <c:pt idx="89">
                  <c:v>84.882090894012649</c:v>
                </c:pt>
                <c:pt idx="90">
                  <c:v>85.018472844263584</c:v>
                </c:pt>
                <c:pt idx="91">
                  <c:v>84.613694802875912</c:v>
                </c:pt>
                <c:pt idx="92">
                  <c:v>84.116139411981109</c:v>
                </c:pt>
                <c:pt idx="93">
                  <c:v>83.261907962318176</c:v>
                </c:pt>
                <c:pt idx="94">
                  <c:v>83.774158635120642</c:v>
                </c:pt>
                <c:pt idx="95">
                  <c:v>84.407869748662606</c:v>
                </c:pt>
                <c:pt idx="96">
                  <c:v>88.316219117425774</c:v>
                </c:pt>
                <c:pt idx="97">
                  <c:v>95.500640595650168</c:v>
                </c:pt>
                <c:pt idx="98">
                  <c:v>98.207675184190677</c:v>
                </c:pt>
                <c:pt idx="99">
                  <c:v>97.668940589197959</c:v>
                </c:pt>
                <c:pt idx="100">
                  <c:v>101.21036928431047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'Annualize volatility'!$K$7</c:f>
              <c:strCache>
                <c:ptCount val="1"/>
                <c:pt idx="0">
                  <c:v>Benchmark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'Annualize volatility'!$I$8:$I$108</c:f>
              <c:numCache>
                <c:formatCode>m/d/yyyy</c:formatCode>
                <c:ptCount val="101"/>
                <c:pt idx="0">
                  <c:v>36525</c:v>
                </c:pt>
                <c:pt idx="1">
                  <c:v>36556</c:v>
                </c:pt>
                <c:pt idx="2">
                  <c:v>36585</c:v>
                </c:pt>
                <c:pt idx="3">
                  <c:v>36616</c:v>
                </c:pt>
                <c:pt idx="4">
                  <c:v>36646</c:v>
                </c:pt>
                <c:pt idx="5">
                  <c:v>36677</c:v>
                </c:pt>
                <c:pt idx="6">
                  <c:v>36707</c:v>
                </c:pt>
                <c:pt idx="7">
                  <c:v>36738</c:v>
                </c:pt>
                <c:pt idx="8">
                  <c:v>36769</c:v>
                </c:pt>
                <c:pt idx="9">
                  <c:v>36799</c:v>
                </c:pt>
                <c:pt idx="10">
                  <c:v>36830</c:v>
                </c:pt>
                <c:pt idx="11">
                  <c:v>36860</c:v>
                </c:pt>
                <c:pt idx="12">
                  <c:v>36891</c:v>
                </c:pt>
                <c:pt idx="13">
                  <c:v>36922</c:v>
                </c:pt>
                <c:pt idx="14">
                  <c:v>36950</c:v>
                </c:pt>
                <c:pt idx="15">
                  <c:v>36981</c:v>
                </c:pt>
                <c:pt idx="16">
                  <c:v>37011</c:v>
                </c:pt>
                <c:pt idx="17">
                  <c:v>37042</c:v>
                </c:pt>
                <c:pt idx="18">
                  <c:v>37072</c:v>
                </c:pt>
                <c:pt idx="19">
                  <c:v>37103</c:v>
                </c:pt>
                <c:pt idx="20">
                  <c:v>37134</c:v>
                </c:pt>
                <c:pt idx="21">
                  <c:v>37164</c:v>
                </c:pt>
                <c:pt idx="22">
                  <c:v>37195</c:v>
                </c:pt>
                <c:pt idx="23">
                  <c:v>37225</c:v>
                </c:pt>
                <c:pt idx="24">
                  <c:v>37256</c:v>
                </c:pt>
                <c:pt idx="25">
                  <c:v>37287</c:v>
                </c:pt>
                <c:pt idx="26">
                  <c:v>37315</c:v>
                </c:pt>
                <c:pt idx="27">
                  <c:v>37346</c:v>
                </c:pt>
                <c:pt idx="28">
                  <c:v>37376</c:v>
                </c:pt>
                <c:pt idx="29">
                  <c:v>37407</c:v>
                </c:pt>
                <c:pt idx="30">
                  <c:v>37437</c:v>
                </c:pt>
                <c:pt idx="31">
                  <c:v>37468</c:v>
                </c:pt>
                <c:pt idx="32">
                  <c:v>37499</c:v>
                </c:pt>
                <c:pt idx="33">
                  <c:v>37529</c:v>
                </c:pt>
                <c:pt idx="34">
                  <c:v>37560</c:v>
                </c:pt>
                <c:pt idx="35">
                  <c:v>37590</c:v>
                </c:pt>
                <c:pt idx="36">
                  <c:v>37621</c:v>
                </c:pt>
                <c:pt idx="37">
                  <c:v>37652</c:v>
                </c:pt>
                <c:pt idx="38">
                  <c:v>37680</c:v>
                </c:pt>
                <c:pt idx="39">
                  <c:v>37711</c:v>
                </c:pt>
                <c:pt idx="40">
                  <c:v>37741</c:v>
                </c:pt>
                <c:pt idx="41">
                  <c:v>37772</c:v>
                </c:pt>
                <c:pt idx="42">
                  <c:v>37802</c:v>
                </c:pt>
                <c:pt idx="43">
                  <c:v>37833</c:v>
                </c:pt>
                <c:pt idx="44">
                  <c:v>37864</c:v>
                </c:pt>
                <c:pt idx="45">
                  <c:v>37894</c:v>
                </c:pt>
                <c:pt idx="46">
                  <c:v>37925</c:v>
                </c:pt>
                <c:pt idx="47">
                  <c:v>37955</c:v>
                </c:pt>
                <c:pt idx="48">
                  <c:v>37986</c:v>
                </c:pt>
                <c:pt idx="49">
                  <c:v>38017</c:v>
                </c:pt>
                <c:pt idx="50">
                  <c:v>38046</c:v>
                </c:pt>
                <c:pt idx="51">
                  <c:v>38077</c:v>
                </c:pt>
                <c:pt idx="52">
                  <c:v>38107</c:v>
                </c:pt>
                <c:pt idx="53">
                  <c:v>38138</c:v>
                </c:pt>
                <c:pt idx="54">
                  <c:v>38168</c:v>
                </c:pt>
                <c:pt idx="55">
                  <c:v>38199</c:v>
                </c:pt>
                <c:pt idx="56">
                  <c:v>38230</c:v>
                </c:pt>
                <c:pt idx="57">
                  <c:v>38260</c:v>
                </c:pt>
                <c:pt idx="58">
                  <c:v>38291</c:v>
                </c:pt>
                <c:pt idx="59">
                  <c:v>38321</c:v>
                </c:pt>
                <c:pt idx="60">
                  <c:v>38352</c:v>
                </c:pt>
                <c:pt idx="61">
                  <c:v>38383</c:v>
                </c:pt>
                <c:pt idx="62">
                  <c:v>38411</c:v>
                </c:pt>
                <c:pt idx="63">
                  <c:v>38442</c:v>
                </c:pt>
                <c:pt idx="64">
                  <c:v>38472</c:v>
                </c:pt>
                <c:pt idx="65">
                  <c:v>38503</c:v>
                </c:pt>
                <c:pt idx="66">
                  <c:v>38533</c:v>
                </c:pt>
                <c:pt idx="67">
                  <c:v>38564</c:v>
                </c:pt>
                <c:pt idx="68">
                  <c:v>38595</c:v>
                </c:pt>
                <c:pt idx="69">
                  <c:v>38625</c:v>
                </c:pt>
                <c:pt idx="70">
                  <c:v>38656</c:v>
                </c:pt>
                <c:pt idx="71">
                  <c:v>38686</c:v>
                </c:pt>
                <c:pt idx="72">
                  <c:v>38717</c:v>
                </c:pt>
                <c:pt idx="73">
                  <c:v>38748</c:v>
                </c:pt>
                <c:pt idx="74">
                  <c:v>38776</c:v>
                </c:pt>
                <c:pt idx="75">
                  <c:v>38807</c:v>
                </c:pt>
                <c:pt idx="76">
                  <c:v>38837</c:v>
                </c:pt>
                <c:pt idx="77">
                  <c:v>38868</c:v>
                </c:pt>
                <c:pt idx="78">
                  <c:v>38898</c:v>
                </c:pt>
                <c:pt idx="79">
                  <c:v>38929</c:v>
                </c:pt>
                <c:pt idx="80">
                  <c:v>38960</c:v>
                </c:pt>
                <c:pt idx="81">
                  <c:v>38990</c:v>
                </c:pt>
                <c:pt idx="82">
                  <c:v>39021</c:v>
                </c:pt>
                <c:pt idx="83">
                  <c:v>39051</c:v>
                </c:pt>
                <c:pt idx="84">
                  <c:v>39082</c:v>
                </c:pt>
                <c:pt idx="85">
                  <c:v>39113</c:v>
                </c:pt>
                <c:pt idx="86">
                  <c:v>39141</c:v>
                </c:pt>
                <c:pt idx="87">
                  <c:v>39172</c:v>
                </c:pt>
                <c:pt idx="88">
                  <c:v>39202</c:v>
                </c:pt>
                <c:pt idx="89">
                  <c:v>39233</c:v>
                </c:pt>
                <c:pt idx="90">
                  <c:v>39263</c:v>
                </c:pt>
                <c:pt idx="91">
                  <c:v>39294</c:v>
                </c:pt>
                <c:pt idx="92">
                  <c:v>39325</c:v>
                </c:pt>
                <c:pt idx="93">
                  <c:v>39355</c:v>
                </c:pt>
                <c:pt idx="94">
                  <c:v>39386</c:v>
                </c:pt>
                <c:pt idx="95">
                  <c:v>39416</c:v>
                </c:pt>
                <c:pt idx="96">
                  <c:v>39447</c:v>
                </c:pt>
                <c:pt idx="97">
                  <c:v>39478</c:v>
                </c:pt>
                <c:pt idx="98">
                  <c:v>39507</c:v>
                </c:pt>
                <c:pt idx="99">
                  <c:v>39538</c:v>
                </c:pt>
                <c:pt idx="100">
                  <c:v>39568</c:v>
                </c:pt>
              </c:numCache>
            </c:numRef>
          </c:cat>
          <c:val>
            <c:numRef>
              <c:f>'Annualize volatility'!$K$8:$K$108</c:f>
              <c:numCache>
                <c:formatCode>0.00</c:formatCode>
                <c:ptCount val="101"/>
                <c:pt idx="0">
                  <c:v>100</c:v>
                </c:pt>
                <c:pt idx="1">
                  <c:v>104.88366683379948</c:v>
                </c:pt>
                <c:pt idx="2">
                  <c:v>101.08311468131923</c:v>
                </c:pt>
                <c:pt idx="3">
                  <c:v>101.21512068978059</c:v>
                </c:pt>
                <c:pt idx="4">
                  <c:v>98.366114151369615</c:v>
                </c:pt>
                <c:pt idx="5">
                  <c:v>100.10661102813445</c:v>
                </c:pt>
                <c:pt idx="6">
                  <c:v>97.688197822899355</c:v>
                </c:pt>
                <c:pt idx="7">
                  <c:v>101.25095329153243</c:v>
                </c:pt>
                <c:pt idx="8">
                  <c:v>105.34436509752442</c:v>
                </c:pt>
                <c:pt idx="9">
                  <c:v>115.706425933497</c:v>
                </c:pt>
                <c:pt idx="10">
                  <c:v>115.5150905573196</c:v>
                </c:pt>
                <c:pt idx="11">
                  <c:v>104.57892311580582</c:v>
                </c:pt>
                <c:pt idx="12">
                  <c:v>100.81222508918971</c:v>
                </c:pt>
                <c:pt idx="13">
                  <c:v>107.76714162299301</c:v>
                </c:pt>
                <c:pt idx="14">
                  <c:v>101.59249835789323</c:v>
                </c:pt>
                <c:pt idx="15">
                  <c:v>107.09684366440199</c:v>
                </c:pt>
                <c:pt idx="16">
                  <c:v>108.84399996100863</c:v>
                </c:pt>
                <c:pt idx="17">
                  <c:v>117.03770034315917</c:v>
                </c:pt>
                <c:pt idx="18">
                  <c:v>105.79158066713852</c:v>
                </c:pt>
                <c:pt idx="19">
                  <c:v>105.10004626257216</c:v>
                </c:pt>
                <c:pt idx="20">
                  <c:v>98.607823643866027</c:v>
                </c:pt>
                <c:pt idx="21">
                  <c:v>113.16651372972895</c:v>
                </c:pt>
                <c:pt idx="22">
                  <c:v>118.30161501015507</c:v>
                </c:pt>
                <c:pt idx="23">
                  <c:v>127.10605247131073</c:v>
                </c:pt>
                <c:pt idx="24">
                  <c:v>120.99330485076716</c:v>
                </c:pt>
                <c:pt idx="25">
                  <c:v>119.23130743590401</c:v>
                </c:pt>
                <c:pt idx="26">
                  <c:v>118.30517058883923</c:v>
                </c:pt>
                <c:pt idx="27">
                  <c:v>126.70546750959316</c:v>
                </c:pt>
                <c:pt idx="28">
                  <c:v>125.84115203331601</c:v>
                </c:pt>
                <c:pt idx="29">
                  <c:v>132.27214273903354</c:v>
                </c:pt>
                <c:pt idx="30">
                  <c:v>118.81615799108997</c:v>
                </c:pt>
                <c:pt idx="31">
                  <c:v>117.70722092676988</c:v>
                </c:pt>
                <c:pt idx="32">
                  <c:v>113.28839398809032</c:v>
                </c:pt>
                <c:pt idx="33">
                  <c:v>105.35231585572183</c:v>
                </c:pt>
                <c:pt idx="34">
                  <c:v>108.95139510029651</c:v>
                </c:pt>
                <c:pt idx="35">
                  <c:v>109.62504958489603</c:v>
                </c:pt>
                <c:pt idx="36">
                  <c:v>109.50574850388996</c:v>
                </c:pt>
                <c:pt idx="37">
                  <c:v>101.82611268751663</c:v>
                </c:pt>
                <c:pt idx="38">
                  <c:v>108.3415258411581</c:v>
                </c:pt>
                <c:pt idx="39">
                  <c:v>111.75755345904267</c:v>
                </c:pt>
                <c:pt idx="40">
                  <c:v>110.44840459152529</c:v>
                </c:pt>
                <c:pt idx="41">
                  <c:v>111.68746202919706</c:v>
                </c:pt>
                <c:pt idx="42">
                  <c:v>111.17073650960683</c:v>
                </c:pt>
                <c:pt idx="43">
                  <c:v>101.31874000671374</c:v>
                </c:pt>
                <c:pt idx="44">
                  <c:v>100.64013275981144</c:v>
                </c:pt>
                <c:pt idx="45">
                  <c:v>96.525994927417017</c:v>
                </c:pt>
                <c:pt idx="46">
                  <c:v>93.180141983411445</c:v>
                </c:pt>
                <c:pt idx="47">
                  <c:v>88.258787886790117</c:v>
                </c:pt>
                <c:pt idx="48">
                  <c:v>87.229526477378514</c:v>
                </c:pt>
                <c:pt idx="49">
                  <c:v>78.726205762506481</c:v>
                </c:pt>
                <c:pt idx="50">
                  <c:v>83.209511343958795</c:v>
                </c:pt>
                <c:pt idx="51">
                  <c:v>85.774549185275049</c:v>
                </c:pt>
                <c:pt idx="52">
                  <c:v>85.094087149571067</c:v>
                </c:pt>
                <c:pt idx="53">
                  <c:v>84.887194197627295</c:v>
                </c:pt>
                <c:pt idx="54">
                  <c:v>82.252880440330856</c:v>
                </c:pt>
                <c:pt idx="55">
                  <c:v>86.842998100756162</c:v>
                </c:pt>
                <c:pt idx="56">
                  <c:v>86.133207177900672</c:v>
                </c:pt>
                <c:pt idx="57">
                  <c:v>83.180149168848629</c:v>
                </c:pt>
                <c:pt idx="58">
                  <c:v>89.357638971927798</c:v>
                </c:pt>
                <c:pt idx="59">
                  <c:v>88.285645147400402</c:v>
                </c:pt>
                <c:pt idx="60">
                  <c:v>86.661034760284608</c:v>
                </c:pt>
                <c:pt idx="61">
                  <c:v>85.505675310820919</c:v>
                </c:pt>
                <c:pt idx="62">
                  <c:v>83.253187638107732</c:v>
                </c:pt>
                <c:pt idx="63">
                  <c:v>78.483977786135029</c:v>
                </c:pt>
                <c:pt idx="64">
                  <c:v>88.898418736247052</c:v>
                </c:pt>
                <c:pt idx="65">
                  <c:v>95.907945287960402</c:v>
                </c:pt>
                <c:pt idx="66">
                  <c:v>97.465008018537773</c:v>
                </c:pt>
                <c:pt idx="67">
                  <c:v>91.498646631252043</c:v>
                </c:pt>
                <c:pt idx="68">
                  <c:v>88.235312310439738</c:v>
                </c:pt>
                <c:pt idx="69">
                  <c:v>88.414085365286724</c:v>
                </c:pt>
                <c:pt idx="70">
                  <c:v>92.531858122741355</c:v>
                </c:pt>
                <c:pt idx="71">
                  <c:v>86.643256050854063</c:v>
                </c:pt>
                <c:pt idx="72">
                  <c:v>77.424376632752896</c:v>
                </c:pt>
                <c:pt idx="73">
                  <c:v>72.588330626537243</c:v>
                </c:pt>
                <c:pt idx="74">
                  <c:v>74.228592681199103</c:v>
                </c:pt>
                <c:pt idx="75">
                  <c:v>76.321480173786853</c:v>
                </c:pt>
                <c:pt idx="76">
                  <c:v>78.631025176623297</c:v>
                </c:pt>
                <c:pt idx="77">
                  <c:v>78.062050767271202</c:v>
                </c:pt>
                <c:pt idx="78">
                  <c:v>79.540691574902084</c:v>
                </c:pt>
                <c:pt idx="79">
                  <c:v>77.746980684218485</c:v>
                </c:pt>
                <c:pt idx="80">
                  <c:v>81.220526831892798</c:v>
                </c:pt>
                <c:pt idx="81">
                  <c:v>76.199226740793677</c:v>
                </c:pt>
                <c:pt idx="82">
                  <c:v>78.18851857736712</c:v>
                </c:pt>
                <c:pt idx="83">
                  <c:v>75.21529138930596</c:v>
                </c:pt>
                <c:pt idx="84">
                  <c:v>74.615659975229988</c:v>
                </c:pt>
                <c:pt idx="85">
                  <c:v>77.534636830657462</c:v>
                </c:pt>
                <c:pt idx="86">
                  <c:v>81.87400086073643</c:v>
                </c:pt>
                <c:pt idx="87">
                  <c:v>77.885438073072564</c:v>
                </c:pt>
                <c:pt idx="88">
                  <c:v>83.088428839607644</c:v>
                </c:pt>
                <c:pt idx="89">
                  <c:v>86.377462560260227</c:v>
                </c:pt>
                <c:pt idx="90">
                  <c:v>86.761558065362806</c:v>
                </c:pt>
                <c:pt idx="91">
                  <c:v>86.044711907801371</c:v>
                </c:pt>
                <c:pt idx="92">
                  <c:v>85.697840137261863</c:v>
                </c:pt>
                <c:pt idx="93">
                  <c:v>85.153764357334168</c:v>
                </c:pt>
                <c:pt idx="94">
                  <c:v>85.741847232749137</c:v>
                </c:pt>
                <c:pt idx="95">
                  <c:v>87.297510109142891</c:v>
                </c:pt>
                <c:pt idx="96">
                  <c:v>91.038365102570381</c:v>
                </c:pt>
                <c:pt idx="97">
                  <c:v>98.059833357011598</c:v>
                </c:pt>
                <c:pt idx="98">
                  <c:v>99.829464839153758</c:v>
                </c:pt>
                <c:pt idx="99">
                  <c:v>99.847157471297621</c:v>
                </c:pt>
                <c:pt idx="100">
                  <c:v>104.00699106106011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2672"/>
        <c:axId val="21534976"/>
      </c:lineChart>
      <c:dateAx>
        <c:axId val="2153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TIme</a:t>
                </a:r>
              </a:p>
            </c:rich>
          </c:tx>
          <c:layout/>
          <c:overlay val="0"/>
        </c:title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1534976"/>
        <c:crosses val="autoZero"/>
        <c:auto val="1"/>
        <c:lblOffset val="100"/>
        <c:baseTimeUnit val="months"/>
        <c:majorUnit val="1"/>
        <c:majorTimeUnit val="years"/>
      </c:dateAx>
      <c:valAx>
        <c:axId val="21534976"/>
        <c:scaling>
          <c:orientation val="minMax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GB" sz="1200"/>
                  <a:t>Fund Price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2153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927990614628132"/>
          <c:y val="0.11159340784308373"/>
          <c:w val="0.2678752302491752"/>
          <c:h val="8.3572101147668498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142875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11</xdr:col>
      <xdr:colOff>523875</xdr:colOff>
      <xdr:row>6</xdr:row>
      <xdr:rowOff>95250</xdr:rowOff>
    </xdr:from>
    <xdr:to>
      <xdr:col>22</xdr:col>
      <xdr:colOff>142874</xdr:colOff>
      <xdr:row>27</xdr:row>
      <xdr:rowOff>152399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08"/>
  <sheetViews>
    <sheetView tabSelected="1" topLeftCell="B1" workbookViewId="0">
      <selection activeCell="F10" sqref="F10"/>
    </sheetView>
  </sheetViews>
  <sheetFormatPr defaultRowHeight="15" x14ac:dyDescent="0.25"/>
  <cols>
    <col min="1" max="1" width="9.140625" style="1"/>
    <col min="2" max="2" width="34.85546875" style="1" customWidth="1"/>
    <col min="3" max="3" width="17.5703125" style="1" customWidth="1"/>
    <col min="4" max="4" width="18" style="1" bestFit="1" customWidth="1"/>
    <col min="5" max="5" width="13.28515625" style="1" bestFit="1" customWidth="1"/>
    <col min="6" max="6" width="17.85546875" style="1" customWidth="1"/>
    <col min="7" max="7" width="7.140625" style="1" customWidth="1"/>
    <col min="8" max="8" width="9.140625" style="1"/>
    <col min="9" max="9" width="10.7109375" style="1" bestFit="1" customWidth="1"/>
    <col min="10" max="11" width="12.28515625" style="1" customWidth="1"/>
    <col min="12" max="16384" width="9.140625" style="1"/>
  </cols>
  <sheetData>
    <row r="3" spans="2:11" x14ac:dyDescent="0.25">
      <c r="E3" s="8" t="s">
        <v>5</v>
      </c>
      <c r="F3" s="11">
        <f>SQRT(SUM(F9:F108)/(COUNT(F9:F108)-1))</f>
        <v>5.2498966878694155E-3</v>
      </c>
    </row>
    <row r="4" spans="2:11" x14ac:dyDescent="0.25">
      <c r="B4" s="2" t="s">
        <v>0</v>
      </c>
    </row>
    <row r="5" spans="2:11" x14ac:dyDescent="0.25">
      <c r="B5" s="2"/>
      <c r="J5" s="10"/>
      <c r="K5" s="10"/>
    </row>
    <row r="6" spans="2:11" x14ac:dyDescent="0.25">
      <c r="B6" s="2"/>
      <c r="J6" s="10"/>
      <c r="K6" s="10"/>
    </row>
    <row r="7" spans="2:11" x14ac:dyDescent="0.25">
      <c r="B7" s="2"/>
      <c r="J7" s="3" t="s">
        <v>3</v>
      </c>
      <c r="K7" s="3" t="s">
        <v>4</v>
      </c>
    </row>
    <row r="8" spans="2:11" x14ac:dyDescent="0.25">
      <c r="B8" s="6"/>
      <c r="C8" s="14" t="s">
        <v>1</v>
      </c>
      <c r="D8" s="14" t="s">
        <v>2</v>
      </c>
      <c r="E8" s="5"/>
      <c r="F8" s="14" t="s">
        <v>6</v>
      </c>
      <c r="G8" s="5"/>
      <c r="I8" s="7">
        <v>36525</v>
      </c>
      <c r="J8" s="9">
        <v>100</v>
      </c>
      <c r="K8" s="9">
        <v>100</v>
      </c>
    </row>
    <row r="9" spans="2:11" x14ac:dyDescent="0.25">
      <c r="B9" s="6">
        <v>36556</v>
      </c>
      <c r="C9" s="12">
        <v>4.7018776487695299E-2</v>
      </c>
      <c r="D9" s="13">
        <v>4.8836668337994889E-2</v>
      </c>
      <c r="E9" s="13"/>
      <c r="F9" s="13">
        <f>(C9-D9)^2</f>
        <v>3.3047307793856658E-6</v>
      </c>
      <c r="G9" s="4"/>
      <c r="I9" s="7">
        <f>B9</f>
        <v>36556</v>
      </c>
      <c r="J9" s="9">
        <f>J8*(1+C9)</f>
        <v>104.70187764876952</v>
      </c>
      <c r="K9" s="9">
        <f>K8*(1+D9)</f>
        <v>104.88366683379948</v>
      </c>
    </row>
    <row r="10" spans="2:11" x14ac:dyDescent="0.25">
      <c r="B10" s="6">
        <v>36585</v>
      </c>
      <c r="C10" s="12">
        <v>-3.9401604116450502E-2</v>
      </c>
      <c r="D10" s="13">
        <v>-3.6235881784174043E-2</v>
      </c>
      <c r="E10" s="13"/>
      <c r="F10" s="13">
        <f t="shared" ref="F10:F73" si="0">(C10-D10)^2</f>
        <v>1.0021797885073903E-5</v>
      </c>
      <c r="G10" s="4"/>
      <c r="I10" s="7">
        <f t="shared" ref="I10:I73" si="1">B10</f>
        <v>36585</v>
      </c>
      <c r="J10" s="9">
        <f t="shared" ref="J10:J73" si="2">J9*(1+C10)</f>
        <v>100.57645571540367</v>
      </c>
      <c r="K10" s="9">
        <f t="shared" ref="K10:K73" si="3">K9*(1+D10)</f>
        <v>101.08311468131923</v>
      </c>
    </row>
    <row r="11" spans="2:11" x14ac:dyDescent="0.25">
      <c r="B11" s="6">
        <v>36616</v>
      </c>
      <c r="C11" s="12">
        <v>1.0004641656966099E-2</v>
      </c>
      <c r="D11" s="13">
        <v>1.3059155218707093E-3</v>
      </c>
      <c r="E11" s="13"/>
      <c r="F11" s="13">
        <f t="shared" si="0"/>
        <v>7.5667836373391584E-5</v>
      </c>
      <c r="G11" s="4"/>
      <c r="I11" s="7">
        <f t="shared" si="1"/>
        <v>36616</v>
      </c>
      <c r="J11" s="9">
        <f t="shared" si="2"/>
        <v>101.582687113964</v>
      </c>
      <c r="K11" s="9">
        <f t="shared" si="3"/>
        <v>101.21512068978059</v>
      </c>
    </row>
    <row r="12" spans="2:11" x14ac:dyDescent="0.25">
      <c r="B12" s="6">
        <v>36646</v>
      </c>
      <c r="C12" s="12">
        <v>-2.2226446499527399E-2</v>
      </c>
      <c r="D12" s="13">
        <v>-2.8148032813625188E-2</v>
      </c>
      <c r="E12" s="13"/>
      <c r="F12" s="13">
        <f t="shared" si="0"/>
        <v>3.5065184475310235E-5</v>
      </c>
      <c r="G12" s="4"/>
      <c r="I12" s="7">
        <f t="shared" si="1"/>
        <v>36646</v>
      </c>
      <c r="J12" s="9">
        <f t="shared" si="2"/>
        <v>99.324864953547248</v>
      </c>
      <c r="K12" s="9">
        <f t="shared" si="3"/>
        <v>98.366114151369615</v>
      </c>
    </row>
    <row r="13" spans="2:11" x14ac:dyDescent="0.25">
      <c r="B13" s="6">
        <v>36677</v>
      </c>
      <c r="C13" s="12">
        <v>2.0176039732467701E-2</v>
      </c>
      <c r="D13" s="13">
        <v>1.769406966800053E-2</v>
      </c>
      <c r="E13" s="13"/>
      <c r="F13" s="13">
        <f t="shared" si="0"/>
        <v>6.1601754009111741E-6</v>
      </c>
      <c r="G13" s="4"/>
      <c r="I13" s="7">
        <f t="shared" si="1"/>
        <v>36677</v>
      </c>
      <c r="J13" s="9">
        <f t="shared" si="2"/>
        <v>101.32884737527201</v>
      </c>
      <c r="K13" s="9">
        <f t="shared" si="3"/>
        <v>100.10661102813445</v>
      </c>
    </row>
    <row r="14" spans="2:11" x14ac:dyDescent="0.25">
      <c r="B14" s="6">
        <v>36707</v>
      </c>
      <c r="C14" s="12">
        <v>-2.5016328106686699E-2</v>
      </c>
      <c r="D14" s="13">
        <v>-2.4158376558721082E-2</v>
      </c>
      <c r="E14" s="13"/>
      <c r="F14" s="13">
        <f t="shared" si="0"/>
        <v>7.3608085865659755E-7</v>
      </c>
      <c r="G14" s="4"/>
      <c r="I14" s="7">
        <f t="shared" si="1"/>
        <v>36707</v>
      </c>
      <c r="J14" s="9">
        <f t="shared" si="2"/>
        <v>98.793971682659816</v>
      </c>
      <c r="K14" s="9">
        <f t="shared" si="3"/>
        <v>97.688197822899355</v>
      </c>
    </row>
    <row r="15" spans="2:11" x14ac:dyDescent="0.25">
      <c r="B15" s="6">
        <v>36738</v>
      </c>
      <c r="C15" s="12">
        <v>2.94982660586974E-2</v>
      </c>
      <c r="D15" s="13">
        <v>3.6470684770867103E-2</v>
      </c>
      <c r="E15" s="13"/>
      <c r="F15" s="13">
        <f t="shared" si="0"/>
        <v>4.8614622697814216E-5</v>
      </c>
      <c r="G15" s="4"/>
      <c r="I15" s="7">
        <f t="shared" si="1"/>
        <v>36738</v>
      </c>
      <c r="J15" s="9">
        <f t="shared" si="2"/>
        <v>101.70822254435032</v>
      </c>
      <c r="K15" s="9">
        <f t="shared" si="3"/>
        <v>101.25095329153243</v>
      </c>
    </row>
    <row r="16" spans="2:11" x14ac:dyDescent="0.25">
      <c r="B16" s="6">
        <v>36769</v>
      </c>
      <c r="C16" s="12">
        <v>4.1968156180223697E-2</v>
      </c>
      <c r="D16" s="13">
        <v>4.0428377935423525E-2</v>
      </c>
      <c r="E16" s="13"/>
      <c r="F16" s="13">
        <f t="shared" si="0"/>
        <v>2.3709170431598979E-6</v>
      </c>
      <c r="G16" s="4"/>
      <c r="I16" s="7">
        <f t="shared" si="1"/>
        <v>36769</v>
      </c>
      <c r="J16" s="9">
        <f t="shared" si="2"/>
        <v>105.97672911290456</v>
      </c>
      <c r="K16" s="9">
        <f t="shared" si="3"/>
        <v>105.34436509752442</v>
      </c>
    </row>
    <row r="17" spans="2:11" x14ac:dyDescent="0.25">
      <c r="B17" s="6">
        <v>36799</v>
      </c>
      <c r="C17" s="12">
        <v>9.0594389149077803E-2</v>
      </c>
      <c r="D17" s="13">
        <v>9.83636934579247E-2</v>
      </c>
      <c r="E17" s="13"/>
      <c r="F17" s="13">
        <f t="shared" si="0"/>
        <v>6.0362089443466965E-5</v>
      </c>
      <c r="G17" s="4"/>
      <c r="I17" s="7">
        <f t="shared" si="1"/>
        <v>36799</v>
      </c>
      <c r="J17" s="9">
        <f t="shared" si="2"/>
        <v>115.57762615090543</v>
      </c>
      <c r="K17" s="9">
        <f t="shared" si="3"/>
        <v>115.706425933497</v>
      </c>
    </row>
    <row r="18" spans="2:11" x14ac:dyDescent="0.25">
      <c r="B18" s="6">
        <v>36830</v>
      </c>
      <c r="C18" s="12">
        <v>-4.7061767879132696E-3</v>
      </c>
      <c r="D18" s="13">
        <v>-1.6536279176696395E-3</v>
      </c>
      <c r="E18" s="13"/>
      <c r="F18" s="13">
        <f t="shared" si="0"/>
        <v>9.3180546052256633E-6</v>
      </c>
      <c r="G18" s="4"/>
      <c r="I18" s="7">
        <f t="shared" si="1"/>
        <v>36830</v>
      </c>
      <c r="J18" s="9">
        <f t="shared" si="2"/>
        <v>115.03369740951192</v>
      </c>
      <c r="K18" s="9">
        <f t="shared" si="3"/>
        <v>115.5150905573196</v>
      </c>
    </row>
    <row r="19" spans="2:11" x14ac:dyDescent="0.25">
      <c r="B19" s="6">
        <v>36860</v>
      </c>
      <c r="C19" s="12">
        <v>-0.10191776347199701</v>
      </c>
      <c r="D19" s="13">
        <v>-9.467306296303471E-2</v>
      </c>
      <c r="E19" s="13"/>
      <c r="F19" s="13">
        <f t="shared" si="0"/>
        <v>5.2485685464558544E-5</v>
      </c>
      <c r="G19" s="4"/>
      <c r="I19" s="7">
        <f t="shared" si="1"/>
        <v>36860</v>
      </c>
      <c r="J19" s="9">
        <f t="shared" si="2"/>
        <v>103.30972024562001</v>
      </c>
      <c r="K19" s="9">
        <f t="shared" si="3"/>
        <v>104.57892311580582</v>
      </c>
    </row>
    <row r="20" spans="2:11" x14ac:dyDescent="0.25">
      <c r="B20" s="6">
        <v>36891</v>
      </c>
      <c r="C20" s="12">
        <v>-3.6979437366830702E-2</v>
      </c>
      <c r="D20" s="13">
        <v>-3.6017754958568828E-2</v>
      </c>
      <c r="E20" s="13"/>
      <c r="F20" s="13">
        <f t="shared" si="0"/>
        <v>9.2483305436035796E-7</v>
      </c>
      <c r="G20" s="4"/>
      <c r="I20" s="7">
        <f t="shared" si="1"/>
        <v>36891</v>
      </c>
      <c r="J20" s="9">
        <f t="shared" si="2"/>
        <v>99.489384916412305</v>
      </c>
      <c r="K20" s="9">
        <f t="shared" si="3"/>
        <v>100.81222508918971</v>
      </c>
    </row>
    <row r="21" spans="2:11" x14ac:dyDescent="0.25">
      <c r="B21" s="6">
        <v>36922</v>
      </c>
      <c r="C21" s="12">
        <v>7.2729716400232194E-2</v>
      </c>
      <c r="D21" s="13">
        <v>6.8988820826543701E-2</v>
      </c>
      <c r="E21" s="13"/>
      <c r="F21" s="13">
        <f t="shared" si="0"/>
        <v>1.3994299693242164E-5</v>
      </c>
      <c r="G21" s="4"/>
      <c r="I21" s="7">
        <f t="shared" si="1"/>
        <v>36922</v>
      </c>
      <c r="J21" s="9">
        <f t="shared" si="2"/>
        <v>106.72521966621652</v>
      </c>
      <c r="K21" s="9">
        <f t="shared" si="3"/>
        <v>107.76714162299301</v>
      </c>
    </row>
    <row r="22" spans="2:11" x14ac:dyDescent="0.25">
      <c r="B22" s="6">
        <v>36950</v>
      </c>
      <c r="C22" s="12">
        <v>-4.86077644192126E-2</v>
      </c>
      <c r="D22" s="13">
        <v>-5.7296158848685282E-2</v>
      </c>
      <c r="E22" s="13"/>
      <c r="F22" s="13">
        <f t="shared" si="0"/>
        <v>7.5488197762091933E-5</v>
      </c>
      <c r="G22" s="4"/>
      <c r="I22" s="7">
        <f t="shared" si="1"/>
        <v>36950</v>
      </c>
      <c r="J22" s="9">
        <f t="shared" si="2"/>
        <v>101.53754533109236</v>
      </c>
      <c r="K22" s="9">
        <f t="shared" si="3"/>
        <v>101.59249835789323</v>
      </c>
    </row>
    <row r="23" spans="2:11" x14ac:dyDescent="0.25">
      <c r="B23" s="6">
        <v>36981</v>
      </c>
      <c r="C23" s="12">
        <v>5.30476934870283E-2</v>
      </c>
      <c r="D23" s="13">
        <v>5.4180627462451662E-2</v>
      </c>
      <c r="E23" s="13"/>
      <c r="F23" s="13">
        <f t="shared" si="0"/>
        <v>1.2835393926685847E-6</v>
      </c>
      <c r="G23" s="4"/>
      <c r="I23" s="7">
        <f t="shared" si="1"/>
        <v>36981</v>
      </c>
      <c r="J23" s="9">
        <f t="shared" si="2"/>
        <v>106.92387791324138</v>
      </c>
      <c r="K23" s="9">
        <f t="shared" si="3"/>
        <v>107.09684366440199</v>
      </c>
    </row>
    <row r="24" spans="2:11" x14ac:dyDescent="0.25">
      <c r="B24" s="6">
        <v>37011</v>
      </c>
      <c r="C24" s="12">
        <v>1.12024900001596E-2</v>
      </c>
      <c r="D24" s="13">
        <v>1.6313798211285601E-2</v>
      </c>
      <c r="E24" s="13"/>
      <c r="F24" s="13">
        <f t="shared" si="0"/>
        <v>2.6125471629124075E-5</v>
      </c>
      <c r="G24" s="4"/>
      <c r="I24" s="7">
        <f t="shared" si="1"/>
        <v>37011</v>
      </c>
      <c r="J24" s="9">
        <f t="shared" si="2"/>
        <v>108.12169158634275</v>
      </c>
      <c r="K24" s="9">
        <f t="shared" si="3"/>
        <v>108.84399996100863</v>
      </c>
    </row>
    <row r="25" spans="2:11" x14ac:dyDescent="0.25">
      <c r="B25" s="6">
        <v>37042</v>
      </c>
      <c r="C25" s="12">
        <v>7.6834831135946996E-2</v>
      </c>
      <c r="D25" s="13">
        <v>7.527930235094063E-2</v>
      </c>
      <c r="E25" s="13"/>
      <c r="F25" s="13">
        <f t="shared" si="0"/>
        <v>2.4196698009833811E-6</v>
      </c>
      <c r="G25" s="4"/>
      <c r="I25" s="7">
        <f t="shared" si="1"/>
        <v>37042</v>
      </c>
      <c r="J25" s="9">
        <f t="shared" si="2"/>
        <v>116.42920350151233</v>
      </c>
      <c r="K25" s="9">
        <f t="shared" si="3"/>
        <v>117.03770034315917</v>
      </c>
    </row>
    <row r="26" spans="2:11" x14ac:dyDescent="0.25">
      <c r="B26" s="6">
        <v>37072</v>
      </c>
      <c r="C26" s="12">
        <v>-9.3044999968251593E-2</v>
      </c>
      <c r="D26" s="13">
        <v>-9.6089718467182741E-2</v>
      </c>
      <c r="E26" s="13"/>
      <c r="F26" s="13">
        <f t="shared" si="0"/>
        <v>9.2703107377335444E-6</v>
      </c>
      <c r="G26" s="4"/>
      <c r="I26" s="7">
        <f t="shared" si="1"/>
        <v>37072</v>
      </c>
      <c r="J26" s="9">
        <f t="shared" si="2"/>
        <v>105.59604826541056</v>
      </c>
      <c r="K26" s="9">
        <f t="shared" si="3"/>
        <v>105.79158066713852</v>
      </c>
    </row>
    <row r="27" spans="2:11" x14ac:dyDescent="0.25">
      <c r="B27" s="6">
        <v>37103</v>
      </c>
      <c r="C27" s="12">
        <v>-4.8849112987075097E-3</v>
      </c>
      <c r="D27" s="13">
        <v>-6.5367621903881894E-3</v>
      </c>
      <c r="E27" s="13"/>
      <c r="F27" s="13">
        <f t="shared" si="0"/>
        <v>2.7286113683462567E-6</v>
      </c>
      <c r="G27" s="4"/>
      <c r="I27" s="7">
        <f t="shared" si="1"/>
        <v>37103</v>
      </c>
      <c r="J27" s="9">
        <f t="shared" si="2"/>
        <v>105.08022093613999</v>
      </c>
      <c r="K27" s="9">
        <f t="shared" si="3"/>
        <v>105.10004626257216</v>
      </c>
    </row>
    <row r="28" spans="2:11" x14ac:dyDescent="0.25">
      <c r="B28" s="6">
        <v>37134</v>
      </c>
      <c r="C28" s="12">
        <v>-5.5392274262990003E-2</v>
      </c>
      <c r="D28" s="13">
        <v>-6.1771834072142831E-2</v>
      </c>
      <c r="E28" s="13"/>
      <c r="F28" s="13">
        <f t="shared" si="0"/>
        <v>4.069878335855807E-5</v>
      </c>
      <c r="G28" s="4"/>
      <c r="I28" s="7">
        <f t="shared" si="1"/>
        <v>37134</v>
      </c>
      <c r="J28" s="9">
        <f t="shared" si="2"/>
        <v>99.259588518429752</v>
      </c>
      <c r="K28" s="9">
        <f t="shared" si="3"/>
        <v>98.607823643866027</v>
      </c>
    </row>
    <row r="29" spans="2:11" x14ac:dyDescent="0.25">
      <c r="B29" s="6">
        <v>37164</v>
      </c>
      <c r="C29" s="12">
        <v>0.150400401536468</v>
      </c>
      <c r="D29" s="13">
        <v>0.1476423426445693</v>
      </c>
      <c r="E29" s="13"/>
      <c r="F29" s="13">
        <f t="shared" si="0"/>
        <v>7.6068888511814932E-6</v>
      </c>
      <c r="G29" s="4"/>
      <c r="I29" s="7">
        <f t="shared" si="1"/>
        <v>37164</v>
      </c>
      <c r="J29" s="9">
        <f t="shared" si="2"/>
        <v>114.18827048794617</v>
      </c>
      <c r="K29" s="9">
        <f t="shared" si="3"/>
        <v>113.16651372972895</v>
      </c>
    </row>
    <row r="30" spans="2:11" x14ac:dyDescent="0.25">
      <c r="B30" s="6">
        <v>37195</v>
      </c>
      <c r="C30" s="12">
        <v>4.6260944711424598E-2</v>
      </c>
      <c r="D30" s="13">
        <v>4.5376508572934376E-2</v>
      </c>
      <c r="E30" s="13"/>
      <c r="F30" s="13">
        <f t="shared" si="0"/>
        <v>7.8222728306749452E-7</v>
      </c>
      <c r="G30" s="4"/>
      <c r="I30" s="7">
        <f t="shared" si="1"/>
        <v>37195</v>
      </c>
      <c r="J30" s="9">
        <f t="shared" si="2"/>
        <v>119.47072775568225</v>
      </c>
      <c r="K30" s="9">
        <f t="shared" si="3"/>
        <v>118.30161501015507</v>
      </c>
    </row>
    <row r="31" spans="2:11" x14ac:dyDescent="0.25">
      <c r="B31" s="6">
        <v>37225</v>
      </c>
      <c r="C31" s="12">
        <v>7.3948598895830706E-2</v>
      </c>
      <c r="D31" s="13">
        <v>7.4423645530112936E-2</v>
      </c>
      <c r="E31" s="13"/>
      <c r="F31" s="13">
        <f t="shared" si="0"/>
        <v>2.2566930474287545E-7</v>
      </c>
      <c r="G31" s="4"/>
      <c r="I31" s="7">
        <f t="shared" si="1"/>
        <v>37225</v>
      </c>
      <c r="J31" s="9">
        <f t="shared" si="2"/>
        <v>128.30542068228016</v>
      </c>
      <c r="K31" s="9">
        <f t="shared" si="3"/>
        <v>127.10605247131073</v>
      </c>
    </row>
    <row r="32" spans="2:11" x14ac:dyDescent="0.25">
      <c r="B32" s="6">
        <v>37256</v>
      </c>
      <c r="C32" s="12">
        <v>-4.7909012899368102E-2</v>
      </c>
      <c r="D32" s="13">
        <v>-4.8091711619502098E-2</v>
      </c>
      <c r="E32" s="13"/>
      <c r="F32" s="13">
        <f t="shared" si="0"/>
        <v>3.3378822338600223E-8</v>
      </c>
      <c r="G32" s="4"/>
      <c r="I32" s="7">
        <f t="shared" si="1"/>
        <v>37256</v>
      </c>
      <c r="J32" s="9">
        <f t="shared" si="2"/>
        <v>122.15843462775395</v>
      </c>
      <c r="K32" s="9">
        <f t="shared" si="3"/>
        <v>120.99330485076716</v>
      </c>
    </row>
    <row r="33" spans="2:11" x14ac:dyDescent="0.25">
      <c r="B33" s="6">
        <v>37287</v>
      </c>
      <c r="C33" s="12">
        <v>-1.84307790550312E-2</v>
      </c>
      <c r="D33" s="13">
        <v>-1.456276789063978E-2</v>
      </c>
      <c r="E33" s="13"/>
      <c r="F33" s="13">
        <f t="shared" si="0"/>
        <v>1.4961510367856668E-5</v>
      </c>
      <c r="G33" s="4"/>
      <c r="I33" s="7">
        <f t="shared" si="1"/>
        <v>37287</v>
      </c>
      <c r="J33" s="9">
        <f t="shared" si="2"/>
        <v>119.90695950942134</v>
      </c>
      <c r="K33" s="9">
        <f t="shared" si="3"/>
        <v>119.23130743590401</v>
      </c>
    </row>
    <row r="34" spans="2:11" x14ac:dyDescent="0.25">
      <c r="B34" s="6">
        <v>37315</v>
      </c>
      <c r="C34" s="12">
        <v>-8.6234704625093792E-3</v>
      </c>
      <c r="D34" s="13">
        <v>-7.7675642998601569E-3</v>
      </c>
      <c r="E34" s="13"/>
      <c r="F34" s="13">
        <f t="shared" si="0"/>
        <v>7.3257535926091692E-7</v>
      </c>
      <c r="G34" s="4"/>
      <c r="I34" s="7">
        <f t="shared" si="1"/>
        <v>37315</v>
      </c>
      <c r="J34" s="9">
        <f t="shared" si="2"/>
        <v>118.87294538584254</v>
      </c>
      <c r="K34" s="9">
        <f t="shared" si="3"/>
        <v>118.30517058883923</v>
      </c>
    </row>
    <row r="35" spans="2:11" x14ac:dyDescent="0.25">
      <c r="B35" s="6">
        <v>37346</v>
      </c>
      <c r="C35" s="12">
        <v>5.9921230894431098E-2</v>
      </c>
      <c r="D35" s="13">
        <v>7.100532359611339E-2</v>
      </c>
      <c r="E35" s="13"/>
      <c r="F35" s="13">
        <f t="shared" si="0"/>
        <v>1.2285711101948666E-4</v>
      </c>
      <c r="G35" s="4"/>
      <c r="I35" s="7">
        <f t="shared" si="1"/>
        <v>37346</v>
      </c>
      <c r="J35" s="9">
        <f t="shared" si="2"/>
        <v>125.9959585934087</v>
      </c>
      <c r="K35" s="9">
        <f t="shared" si="3"/>
        <v>126.70546750959316</v>
      </c>
    </row>
    <row r="36" spans="2:11" x14ac:dyDescent="0.25">
      <c r="B36" s="6">
        <v>37376</v>
      </c>
      <c r="C36" s="12">
        <v>-8.8935966393819399E-3</v>
      </c>
      <c r="D36" s="13">
        <v>-6.8214536694062994E-3</v>
      </c>
      <c r="E36" s="13"/>
      <c r="F36" s="13">
        <f t="shared" si="0"/>
        <v>4.2937764880194679E-6</v>
      </c>
      <c r="G36" s="4"/>
      <c r="I36" s="7">
        <f t="shared" si="1"/>
        <v>37376</v>
      </c>
      <c r="J36" s="9">
        <f t="shared" si="2"/>
        <v>124.87540135948666</v>
      </c>
      <c r="K36" s="9">
        <f t="shared" si="3"/>
        <v>125.84115203331601</v>
      </c>
    </row>
    <row r="37" spans="2:11" x14ac:dyDescent="0.25">
      <c r="B37" s="6">
        <v>37407</v>
      </c>
      <c r="C37" s="12">
        <v>4.0077072908164202E-2</v>
      </c>
      <c r="D37" s="13">
        <v>5.1104035538509299E-2</v>
      </c>
      <c r="E37" s="13"/>
      <c r="F37" s="13">
        <f t="shared" si="0"/>
        <v>1.2159390485102726E-4</v>
      </c>
      <c r="G37" s="4"/>
      <c r="I37" s="7">
        <f t="shared" si="1"/>
        <v>37407</v>
      </c>
      <c r="J37" s="9">
        <f t="shared" si="2"/>
        <v>129.88004192420706</v>
      </c>
      <c r="K37" s="9">
        <f t="shared" si="3"/>
        <v>132.27214273903354</v>
      </c>
    </row>
    <row r="38" spans="2:11" x14ac:dyDescent="0.25">
      <c r="B38" s="6">
        <v>37437</v>
      </c>
      <c r="C38" s="12">
        <v>-9.7590814995557496E-2</v>
      </c>
      <c r="D38" s="13">
        <v>-0.10172954387298</v>
      </c>
      <c r="E38" s="13"/>
      <c r="F38" s="13">
        <f t="shared" si="0"/>
        <v>1.7129076720810939E-5</v>
      </c>
      <c r="G38" s="4"/>
      <c r="I38" s="7">
        <f t="shared" si="1"/>
        <v>37437</v>
      </c>
      <c r="J38" s="9">
        <f t="shared" si="2"/>
        <v>117.20494278116651</v>
      </c>
      <c r="K38" s="9">
        <f t="shared" si="3"/>
        <v>118.81615799108997</v>
      </c>
    </row>
    <row r="39" spans="2:11" x14ac:dyDescent="0.25">
      <c r="B39" s="6">
        <v>37468</v>
      </c>
      <c r="C39" s="12">
        <v>-1.26924998887217E-2</v>
      </c>
      <c r="D39" s="13">
        <v>-9.3332176622243496E-3</v>
      </c>
      <c r="E39" s="13"/>
      <c r="F39" s="13">
        <f t="shared" si="0"/>
        <v>1.1284777077260995E-5</v>
      </c>
      <c r="G39" s="4"/>
      <c r="I39" s="7">
        <f t="shared" si="1"/>
        <v>37468</v>
      </c>
      <c r="J39" s="9">
        <f t="shared" si="2"/>
        <v>115.71731905795892</v>
      </c>
      <c r="K39" s="9">
        <f t="shared" si="3"/>
        <v>117.70722092676988</v>
      </c>
    </row>
    <row r="40" spans="2:11" x14ac:dyDescent="0.25">
      <c r="B40" s="6">
        <v>37499</v>
      </c>
      <c r="C40" s="12">
        <v>-3.6179326257842599E-2</v>
      </c>
      <c r="D40" s="13">
        <v>-3.7540831428079298E-2</v>
      </c>
      <c r="E40" s="13"/>
      <c r="F40" s="13">
        <f t="shared" si="0"/>
        <v>1.8536963285812619E-6</v>
      </c>
      <c r="G40" s="4"/>
      <c r="I40" s="7">
        <f t="shared" si="1"/>
        <v>37499</v>
      </c>
      <c r="J40" s="9">
        <f t="shared" si="2"/>
        <v>111.53074441807816</v>
      </c>
      <c r="K40" s="9">
        <f t="shared" si="3"/>
        <v>113.28839398809032</v>
      </c>
    </row>
    <row r="41" spans="2:11" x14ac:dyDescent="0.25">
      <c r="B41" s="6">
        <v>37529</v>
      </c>
      <c r="C41" s="12">
        <v>-7.3852851139960096E-2</v>
      </c>
      <c r="D41" s="13">
        <v>-7.0051996087108312E-2</v>
      </c>
      <c r="E41" s="13"/>
      <c r="F41" s="13">
        <f t="shared" si="0"/>
        <v>1.444649913278894E-5</v>
      </c>
      <c r="G41" s="4"/>
      <c r="I41" s="7">
        <f t="shared" si="1"/>
        <v>37529</v>
      </c>
      <c r="J41" s="9">
        <f t="shared" si="2"/>
        <v>103.2938809530409</v>
      </c>
      <c r="K41" s="9">
        <f t="shared" si="3"/>
        <v>105.35231585572183</v>
      </c>
    </row>
    <row r="42" spans="2:11" x14ac:dyDescent="0.25">
      <c r="B42" s="6">
        <v>37560</v>
      </c>
      <c r="C42" s="12">
        <v>3.0398732545297302E-2</v>
      </c>
      <c r="D42" s="13">
        <v>3.4162317319189825E-2</v>
      </c>
      <c r="E42" s="13"/>
      <c r="F42" s="13">
        <f t="shared" si="0"/>
        <v>1.4164570350275636E-5</v>
      </c>
      <c r="G42" s="4"/>
      <c r="I42" s="7">
        <f t="shared" si="1"/>
        <v>37560</v>
      </c>
      <c r="J42" s="9">
        <f t="shared" si="2"/>
        <v>106.43388401369816</v>
      </c>
      <c r="K42" s="9">
        <f t="shared" si="3"/>
        <v>108.95139510029651</v>
      </c>
    </row>
    <row r="43" spans="2:11" x14ac:dyDescent="0.25">
      <c r="B43" s="6">
        <v>37590</v>
      </c>
      <c r="C43" s="12">
        <v>1.9099203183527799E-2</v>
      </c>
      <c r="D43" s="13">
        <v>6.1830735070383998E-3</v>
      </c>
      <c r="E43" s="13"/>
      <c r="F43" s="13">
        <f t="shared" si="0"/>
        <v>1.6682640581989016E-4</v>
      </c>
      <c r="G43" s="4"/>
      <c r="I43" s="7">
        <f t="shared" si="1"/>
        <v>37590</v>
      </c>
      <c r="J43" s="9">
        <f t="shared" si="2"/>
        <v>108.46668639008782</v>
      </c>
      <c r="K43" s="9">
        <f t="shared" si="3"/>
        <v>109.62504958489603</v>
      </c>
    </row>
    <row r="44" spans="2:11" x14ac:dyDescent="0.25">
      <c r="B44" s="6">
        <v>37621</v>
      </c>
      <c r="C44" s="12">
        <v>6.6739941122225697E-3</v>
      </c>
      <c r="D44" s="13">
        <v>-1.0882647848991806E-3</v>
      </c>
      <c r="E44" s="13"/>
      <c r="F44" s="13">
        <f t="shared" si="0"/>
        <v>6.0252663185945774E-5</v>
      </c>
      <c r="G44" s="4"/>
      <c r="I44" s="7">
        <f t="shared" si="1"/>
        <v>37621</v>
      </c>
      <c r="J44" s="9">
        <f t="shared" si="2"/>
        <v>109.19059241642755</v>
      </c>
      <c r="K44" s="9">
        <f t="shared" si="3"/>
        <v>109.50574850388996</v>
      </c>
    </row>
    <row r="45" spans="2:11" x14ac:dyDescent="0.25">
      <c r="B45" s="6">
        <v>37652</v>
      </c>
      <c r="C45" s="12">
        <v>-6.1683897171405301E-2</v>
      </c>
      <c r="D45" s="13">
        <v>-7.0129978757238795E-2</v>
      </c>
      <c r="E45" s="13"/>
      <c r="F45" s="13">
        <f t="shared" si="0"/>
        <v>7.1336294154555622E-5</v>
      </c>
      <c r="G45" s="4"/>
      <c r="I45" s="7">
        <f t="shared" si="1"/>
        <v>37652</v>
      </c>
      <c r="J45" s="9">
        <f t="shared" si="2"/>
        <v>102.4552911417278</v>
      </c>
      <c r="K45" s="9">
        <f t="shared" si="3"/>
        <v>101.82611268751663</v>
      </c>
    </row>
    <row r="46" spans="2:11" x14ac:dyDescent="0.25">
      <c r="B46" s="6">
        <v>37680</v>
      </c>
      <c r="C46" s="12">
        <v>6.1374613917079497E-2</v>
      </c>
      <c r="D46" s="13">
        <v>6.3985680899318387E-2</v>
      </c>
      <c r="E46" s="13"/>
      <c r="F46" s="13">
        <f t="shared" si="0"/>
        <v>6.8176707857381022E-6</v>
      </c>
      <c r="G46" s="4"/>
      <c r="I46" s="7">
        <f t="shared" si="1"/>
        <v>37680</v>
      </c>
      <c r="J46" s="9">
        <f t="shared" si="2"/>
        <v>108.7434450793133</v>
      </c>
      <c r="K46" s="9">
        <f t="shared" si="3"/>
        <v>108.3415258411581</v>
      </c>
    </row>
    <row r="47" spans="2:11" x14ac:dyDescent="0.25">
      <c r="B47" s="6">
        <v>37711</v>
      </c>
      <c r="C47" s="12">
        <v>2.2508970530165599E-2</v>
      </c>
      <c r="D47" s="13">
        <v>3.1530178215256721E-2</v>
      </c>
      <c r="E47" s="13"/>
      <c r="F47" s="13">
        <f t="shared" si="0"/>
        <v>8.1382188097547128E-5</v>
      </c>
      <c r="G47" s="4"/>
      <c r="I47" s="7">
        <f t="shared" si="1"/>
        <v>37711</v>
      </c>
      <c r="J47" s="9">
        <f t="shared" si="2"/>
        <v>111.19114807995224</v>
      </c>
      <c r="K47" s="9">
        <f t="shared" si="3"/>
        <v>111.75755345904267</v>
      </c>
    </row>
    <row r="48" spans="2:11" x14ac:dyDescent="0.25">
      <c r="B48" s="6">
        <v>37741</v>
      </c>
      <c r="C48" s="12">
        <v>-9.9533015166491205E-3</v>
      </c>
      <c r="D48" s="13">
        <v>-1.1714186889364561E-2</v>
      </c>
      <c r="E48" s="13"/>
      <c r="F48" s="13">
        <f t="shared" si="0"/>
        <v>3.1007172958431954E-6</v>
      </c>
      <c r="G48" s="4"/>
      <c r="I48" s="7">
        <f t="shared" si="1"/>
        <v>37741</v>
      </c>
      <c r="J48" s="9">
        <f t="shared" si="2"/>
        <v>110.08442905713009</v>
      </c>
      <c r="K48" s="9">
        <f t="shared" si="3"/>
        <v>110.44840459152529</v>
      </c>
    </row>
    <row r="49" spans="2:11" x14ac:dyDescent="0.25">
      <c r="B49" s="6">
        <v>37772</v>
      </c>
      <c r="C49" s="12">
        <v>6.1444896375814897E-3</v>
      </c>
      <c r="D49" s="13">
        <v>1.1218427665426269E-2</v>
      </c>
      <c r="E49" s="13"/>
      <c r="F49" s="13">
        <f t="shared" si="0"/>
        <v>2.5744847110409369E-5</v>
      </c>
      <c r="G49" s="4"/>
      <c r="I49" s="7">
        <f t="shared" si="1"/>
        <v>37772</v>
      </c>
      <c r="J49" s="9">
        <f t="shared" si="2"/>
        <v>110.76084169073071</v>
      </c>
      <c r="K49" s="9">
        <f t="shared" si="3"/>
        <v>111.68746202919706</v>
      </c>
    </row>
    <row r="50" spans="2:11" x14ac:dyDescent="0.25">
      <c r="B50" s="6">
        <v>37802</v>
      </c>
      <c r="C50" s="12">
        <v>-8.0997717483045992E-3</v>
      </c>
      <c r="D50" s="13">
        <v>-4.6265311271478995E-3</v>
      </c>
      <c r="E50" s="13"/>
      <c r="F50" s="13">
        <f t="shared" si="0"/>
        <v>1.2063400412452977E-5</v>
      </c>
      <c r="G50" s="4"/>
      <c r="I50" s="7">
        <f t="shared" si="1"/>
        <v>37802</v>
      </c>
      <c r="J50" s="9">
        <f t="shared" si="2"/>
        <v>109.8637041543857</v>
      </c>
      <c r="K50" s="9">
        <f t="shared" si="3"/>
        <v>111.17073650960683</v>
      </c>
    </row>
    <row r="51" spans="2:11" x14ac:dyDescent="0.25">
      <c r="B51" s="6">
        <v>37833</v>
      </c>
      <c r="C51" s="12">
        <v>-8.2510618422339504E-2</v>
      </c>
      <c r="D51" s="13">
        <v>-8.86204122794646E-2</v>
      </c>
      <c r="E51" s="13"/>
      <c r="F51" s="13">
        <f t="shared" si="0"/>
        <v>3.7329580976563551E-5</v>
      </c>
      <c r="G51" s="4"/>
      <c r="I51" s="7">
        <f t="shared" si="1"/>
        <v>37833</v>
      </c>
      <c r="J51" s="9">
        <f t="shared" si="2"/>
        <v>100.79878198243838</v>
      </c>
      <c r="K51" s="9">
        <f t="shared" si="3"/>
        <v>101.31874000671374</v>
      </c>
    </row>
    <row r="52" spans="2:11" x14ac:dyDescent="0.25">
      <c r="B52" s="6">
        <v>37864</v>
      </c>
      <c r="C52" s="12">
        <v>-9.2825485797664899E-3</v>
      </c>
      <c r="D52" s="13">
        <v>-6.6977466049946404E-3</v>
      </c>
      <c r="E52" s="13"/>
      <c r="F52" s="13">
        <f t="shared" si="0"/>
        <v>6.6812012487844524E-6</v>
      </c>
      <c r="G52" s="4"/>
      <c r="I52" s="7">
        <f t="shared" si="1"/>
        <v>37864</v>
      </c>
      <c r="J52" s="9">
        <f t="shared" si="2"/>
        <v>99.863112391905105</v>
      </c>
      <c r="K52" s="9">
        <f t="shared" si="3"/>
        <v>100.64013275981144</v>
      </c>
    </row>
    <row r="53" spans="2:11" x14ac:dyDescent="0.25">
      <c r="B53" s="6">
        <v>37894</v>
      </c>
      <c r="C53" s="12">
        <v>-3.6568325578381203E-2</v>
      </c>
      <c r="D53" s="13">
        <v>-4.0879694010472555E-2</v>
      </c>
      <c r="E53" s="13"/>
      <c r="F53" s="13">
        <f t="shared" si="0"/>
        <v>1.8587897757233842E-5</v>
      </c>
      <c r="G53" s="4"/>
      <c r="I53" s="7">
        <f t="shared" si="1"/>
        <v>37894</v>
      </c>
      <c r="J53" s="9">
        <f t="shared" si="2"/>
        <v>96.211285584687445</v>
      </c>
      <c r="K53" s="9">
        <f t="shared" si="3"/>
        <v>96.525994927417017</v>
      </c>
    </row>
    <row r="54" spans="2:11" x14ac:dyDescent="0.25">
      <c r="B54" s="6">
        <v>37925</v>
      </c>
      <c r="C54" s="12">
        <v>-4.39603152583651E-2</v>
      </c>
      <c r="D54" s="13">
        <v>-3.4662713878489376E-2</v>
      </c>
      <c r="E54" s="13"/>
      <c r="F54" s="13">
        <f t="shared" si="0"/>
        <v>8.6445391419066962E-5</v>
      </c>
      <c r="G54" s="4"/>
      <c r="I54" s="7">
        <f t="shared" si="1"/>
        <v>37925</v>
      </c>
      <c r="J54" s="9">
        <f t="shared" si="2"/>
        <v>91.981807138971988</v>
      </c>
      <c r="K54" s="9">
        <f t="shared" si="3"/>
        <v>93.180141983411445</v>
      </c>
    </row>
    <row r="55" spans="2:11" x14ac:dyDescent="0.25">
      <c r="B55" s="6">
        <v>37955</v>
      </c>
      <c r="C55" s="12">
        <v>-5.2820082783200099E-2</v>
      </c>
      <c r="D55" s="13">
        <v>-5.2815481838366984E-2</v>
      </c>
      <c r="E55" s="13"/>
      <c r="F55" s="13">
        <f t="shared" si="0"/>
        <v>2.1168693357367261E-11</v>
      </c>
      <c r="G55" s="4"/>
      <c r="I55" s="7">
        <f t="shared" si="1"/>
        <v>37955</v>
      </c>
      <c r="J55" s="9">
        <f t="shared" si="2"/>
        <v>87.123320471343149</v>
      </c>
      <c r="K55" s="9">
        <f t="shared" si="3"/>
        <v>88.258787886790117</v>
      </c>
    </row>
    <row r="56" spans="2:11" x14ac:dyDescent="0.25">
      <c r="B56" s="6">
        <v>37986</v>
      </c>
      <c r="C56" s="12">
        <v>-2.1677855465799398E-2</v>
      </c>
      <c r="D56" s="13">
        <v>-1.1661857522129598E-2</v>
      </c>
      <c r="E56" s="13"/>
      <c r="F56" s="13">
        <f t="shared" si="0"/>
        <v>1.0032021480759768E-4</v>
      </c>
      <c r="G56" s="4"/>
      <c r="I56" s="7">
        <f t="shared" si="1"/>
        <v>37986</v>
      </c>
      <c r="J56" s="9">
        <f t="shared" si="2"/>
        <v>85.234673722464848</v>
      </c>
      <c r="K56" s="9">
        <f t="shared" si="3"/>
        <v>87.229526477378514</v>
      </c>
    </row>
    <row r="57" spans="2:11" x14ac:dyDescent="0.25">
      <c r="B57" s="6">
        <v>38017</v>
      </c>
      <c r="C57" s="12">
        <v>-9.5131786794153003E-2</v>
      </c>
      <c r="D57" s="13">
        <v>-9.7482137737813196E-2</v>
      </c>
      <c r="E57" s="13"/>
      <c r="F57" s="13">
        <f t="shared" si="0"/>
        <v>5.5241495583643586E-6</v>
      </c>
      <c r="G57" s="4"/>
      <c r="I57" s="7">
        <f t="shared" si="1"/>
        <v>38017</v>
      </c>
      <c r="J57" s="9">
        <f t="shared" si="2"/>
        <v>77.126146914430123</v>
      </c>
      <c r="K57" s="9">
        <f t="shared" si="3"/>
        <v>78.726205762506481</v>
      </c>
    </row>
    <row r="58" spans="2:11" x14ac:dyDescent="0.25">
      <c r="B58" s="6">
        <v>38046</v>
      </c>
      <c r="C58" s="12">
        <v>5.3211471131581402E-2</v>
      </c>
      <c r="D58" s="13">
        <v>5.6948071331890719E-2</v>
      </c>
      <c r="E58" s="13"/>
      <c r="F58" s="13">
        <f t="shared" si="0"/>
        <v>1.396218105695163E-5</v>
      </c>
      <c r="G58" s="4"/>
      <c r="I58" s="7">
        <f t="shared" si="1"/>
        <v>38046</v>
      </c>
      <c r="J58" s="9">
        <f t="shared" si="2"/>
        <v>81.230142654457424</v>
      </c>
      <c r="K58" s="9">
        <f t="shared" si="3"/>
        <v>83.209511343958795</v>
      </c>
    </row>
    <row r="59" spans="2:11" x14ac:dyDescent="0.25">
      <c r="B59" s="6">
        <v>38077</v>
      </c>
      <c r="C59" s="12">
        <v>3.1003005072772899E-2</v>
      </c>
      <c r="D59" s="13">
        <v>3.0826257718462948E-2</v>
      </c>
      <c r="E59" s="13"/>
      <c r="F59" s="13">
        <f t="shared" si="0"/>
        <v>3.1239627255567294E-8</v>
      </c>
      <c r="G59" s="4"/>
      <c r="I59" s="7">
        <f t="shared" si="1"/>
        <v>38077</v>
      </c>
      <c r="J59" s="9">
        <f t="shared" si="2"/>
        <v>83.748521179235638</v>
      </c>
      <c r="K59" s="9">
        <f t="shared" si="3"/>
        <v>85.774549185275049</v>
      </c>
    </row>
    <row r="60" spans="2:11" x14ac:dyDescent="0.25">
      <c r="B60" s="6">
        <v>38107</v>
      </c>
      <c r="C60" s="12">
        <v>3.9986074178731002E-3</v>
      </c>
      <c r="D60" s="13">
        <v>-7.9331461624376001E-3</v>
      </c>
      <c r="E60" s="13"/>
      <c r="F60" s="13">
        <f t="shared" si="0"/>
        <v>1.4236674350125722E-4</v>
      </c>
      <c r="G60" s="4"/>
      <c r="I60" s="7">
        <f t="shared" si="1"/>
        <v>38107</v>
      </c>
      <c r="J60" s="9">
        <f t="shared" si="2"/>
        <v>84.083398637258824</v>
      </c>
      <c r="K60" s="9">
        <f t="shared" si="3"/>
        <v>85.094087149571067</v>
      </c>
    </row>
    <row r="61" spans="2:11" x14ac:dyDescent="0.25">
      <c r="B61" s="6">
        <v>38138</v>
      </c>
      <c r="C61" s="12">
        <v>3.2614456985758499E-3</v>
      </c>
      <c r="D61" s="13">
        <v>-2.4313434560984401E-3</v>
      </c>
      <c r="E61" s="13"/>
      <c r="F61" s="13">
        <f t="shared" si="0"/>
        <v>3.2407848359577219E-5</v>
      </c>
      <c r="G61" s="4"/>
      <c r="I61" s="7">
        <f t="shared" si="1"/>
        <v>38138</v>
      </c>
      <c r="J61" s="9">
        <f t="shared" si="2"/>
        <v>84.35763207606594</v>
      </c>
      <c r="K61" s="9">
        <f t="shared" si="3"/>
        <v>84.887194197627295</v>
      </c>
    </row>
    <row r="62" spans="2:11" x14ac:dyDescent="0.25">
      <c r="B62" s="6">
        <v>38168</v>
      </c>
      <c r="C62" s="12">
        <v>-3.4908179228207097E-2</v>
      </c>
      <c r="D62" s="13">
        <v>-3.1033111439205396E-2</v>
      </c>
      <c r="E62" s="13"/>
      <c r="F62" s="13">
        <f t="shared" si="0"/>
        <v>1.5016150369358526E-5</v>
      </c>
      <c r="G62" s="4"/>
      <c r="I62" s="7">
        <f t="shared" si="1"/>
        <v>38168</v>
      </c>
      <c r="J62" s="9">
        <f t="shared" si="2"/>
        <v>81.412860736287485</v>
      </c>
      <c r="K62" s="9">
        <f t="shared" si="3"/>
        <v>82.252880440330856</v>
      </c>
    </row>
    <row r="63" spans="2:11" x14ac:dyDescent="0.25">
      <c r="B63" s="6">
        <v>38199</v>
      </c>
      <c r="C63" s="12">
        <v>5.5934264106428801E-2</v>
      </c>
      <c r="D63" s="13">
        <v>5.580494732649674E-2</v>
      </c>
      <c r="E63" s="13"/>
      <c r="F63" s="13">
        <f t="shared" si="0"/>
        <v>1.672282957199703E-8</v>
      </c>
      <c r="G63" s="4"/>
      <c r="I63" s="7">
        <f t="shared" si="1"/>
        <v>38199</v>
      </c>
      <c r="J63" s="9">
        <f t="shared" si="2"/>
        <v>85.966629190370909</v>
      </c>
      <c r="K63" s="9">
        <f t="shared" si="3"/>
        <v>86.842998100756162</v>
      </c>
    </row>
    <row r="64" spans="2:11" x14ac:dyDescent="0.25">
      <c r="B64" s="6">
        <v>38230</v>
      </c>
      <c r="C64" s="12">
        <v>-1.6608739753867299E-3</v>
      </c>
      <c r="D64" s="13">
        <v>-8.1732659901030801E-3</v>
      </c>
      <c r="E64" s="13"/>
      <c r="F64" s="13">
        <f t="shared" si="0"/>
        <v>4.2411249753341283E-5</v>
      </c>
      <c r="G64" s="4"/>
      <c r="I64" s="7">
        <f t="shared" si="1"/>
        <v>38230</v>
      </c>
      <c r="J64" s="9">
        <f t="shared" si="2"/>
        <v>85.8238494531969</v>
      </c>
      <c r="K64" s="9">
        <f t="shared" si="3"/>
        <v>86.133207177900672</v>
      </c>
    </row>
    <row r="65" spans="2:11" x14ac:dyDescent="0.25">
      <c r="B65" s="6">
        <v>38260</v>
      </c>
      <c r="C65" s="12">
        <v>-3.07265081893579E-2</v>
      </c>
      <c r="D65" s="13">
        <v>-3.4284779422560731E-2</v>
      </c>
      <c r="E65" s="13"/>
      <c r="F65" s="13">
        <f t="shared" si="0"/>
        <v>1.2661294169038791E-5</v>
      </c>
      <c r="G65" s="4"/>
      <c r="I65" s="7">
        <f t="shared" si="1"/>
        <v>38260</v>
      </c>
      <c r="J65" s="9">
        <f t="shared" si="2"/>
        <v>83.186782240131024</v>
      </c>
      <c r="K65" s="9">
        <f t="shared" si="3"/>
        <v>83.180149168848629</v>
      </c>
    </row>
    <row r="66" spans="2:11" x14ac:dyDescent="0.25">
      <c r="B66" s="6">
        <v>38291</v>
      </c>
      <c r="C66" s="12">
        <v>7.2569288421332895E-2</v>
      </c>
      <c r="D66" s="13">
        <v>7.4266394864709664E-2</v>
      </c>
      <c r="E66" s="13"/>
      <c r="F66" s="13">
        <f t="shared" si="0"/>
        <v>2.8801702801509486E-6</v>
      </c>
      <c r="G66" s="4"/>
      <c r="I66" s="7">
        <f t="shared" si="1"/>
        <v>38291</v>
      </c>
      <c r="J66" s="9">
        <f t="shared" si="2"/>
        <v>89.223587833357712</v>
      </c>
      <c r="K66" s="9">
        <f t="shared" si="3"/>
        <v>89.357638971927798</v>
      </c>
    </row>
    <row r="67" spans="2:11" x14ac:dyDescent="0.25">
      <c r="B67" s="6">
        <v>38321</v>
      </c>
      <c r="C67" s="12">
        <v>-6.2385528026292101E-3</v>
      </c>
      <c r="D67" s="13">
        <v>-1.1996666841926809E-2</v>
      </c>
      <c r="E67" s="13"/>
      <c r="F67" s="13">
        <f t="shared" si="0"/>
        <v>3.3155877289556108E-5</v>
      </c>
      <c r="G67" s="4"/>
      <c r="I67" s="7">
        <f t="shared" si="1"/>
        <v>38321</v>
      </c>
      <c r="J67" s="9">
        <f t="shared" si="2"/>
        <v>88.666961769419288</v>
      </c>
      <c r="K67" s="9">
        <f t="shared" si="3"/>
        <v>88.285645147400402</v>
      </c>
    </row>
    <row r="68" spans="2:11" x14ac:dyDescent="0.25">
      <c r="B68" s="6">
        <v>38352</v>
      </c>
      <c r="C68" s="12">
        <v>-2.44514515360401E-2</v>
      </c>
      <c r="D68" s="13">
        <v>-1.8401750187172231E-2</v>
      </c>
      <c r="E68" s="13"/>
      <c r="F68" s="13">
        <f t="shared" si="0"/>
        <v>3.6598886410493723E-5</v>
      </c>
      <c r="G68" s="4"/>
      <c r="I68" s="7">
        <f t="shared" si="1"/>
        <v>38352</v>
      </c>
      <c r="J68" s="9">
        <f t="shared" si="2"/>
        <v>86.498925850866414</v>
      </c>
      <c r="K68" s="9">
        <f t="shared" si="3"/>
        <v>86.661034760284608</v>
      </c>
    </row>
    <row r="69" spans="2:11" x14ac:dyDescent="0.25">
      <c r="B69" s="6">
        <v>38383</v>
      </c>
      <c r="C69" s="12">
        <v>-9.6876798867708003E-3</v>
      </c>
      <c r="D69" s="13">
        <v>-1.333193692712715E-2</v>
      </c>
      <c r="E69" s="13"/>
      <c r="F69" s="13">
        <f t="shared" si="0"/>
        <v>1.3280609376186823E-5</v>
      </c>
      <c r="G69" s="4"/>
      <c r="I69" s="7">
        <f t="shared" si="1"/>
        <v>38383</v>
      </c>
      <c r="J69" s="9">
        <f t="shared" si="2"/>
        <v>85.660951946673705</v>
      </c>
      <c r="K69" s="9">
        <f t="shared" si="3"/>
        <v>85.505675310820919</v>
      </c>
    </row>
    <row r="70" spans="2:11" x14ac:dyDescent="0.25">
      <c r="B70" s="6">
        <v>38411</v>
      </c>
      <c r="C70" s="12">
        <v>-3.73963121818967E-2</v>
      </c>
      <c r="D70" s="13">
        <v>-2.63431364587812E-2</v>
      </c>
      <c r="E70" s="13"/>
      <c r="F70" s="13">
        <f t="shared" si="0"/>
        <v>1.2217269356606985E-4</v>
      </c>
      <c r="G70" s="4"/>
      <c r="I70" s="7">
        <f t="shared" si="1"/>
        <v>38411</v>
      </c>
      <c r="J70" s="9">
        <f t="shared" si="2"/>
        <v>82.457548245877447</v>
      </c>
      <c r="K70" s="9">
        <f t="shared" si="3"/>
        <v>83.253187638107732</v>
      </c>
    </row>
    <row r="71" spans="2:11" x14ac:dyDescent="0.25">
      <c r="B71" s="6">
        <v>38442</v>
      </c>
      <c r="C71" s="12">
        <v>-5.1006415062186401E-2</v>
      </c>
      <c r="D71" s="13">
        <v>-5.7285612566619369E-2</v>
      </c>
      <c r="E71" s="13"/>
      <c r="F71" s="13">
        <f t="shared" si="0"/>
        <v>3.9428321299677215E-5</v>
      </c>
      <c r="G71" s="4"/>
      <c r="I71" s="7">
        <f t="shared" si="1"/>
        <v>38442</v>
      </c>
      <c r="J71" s="9">
        <f t="shared" si="2"/>
        <v>78.251684315037963</v>
      </c>
      <c r="K71" s="9">
        <f t="shared" si="3"/>
        <v>78.483977786135029</v>
      </c>
    </row>
    <row r="72" spans="2:11" x14ac:dyDescent="0.25">
      <c r="B72" s="6">
        <v>38472</v>
      </c>
      <c r="C72" s="12">
        <v>0.13129998460591599</v>
      </c>
      <c r="D72" s="13">
        <v>0.13269512127036759</v>
      </c>
      <c r="E72" s="13"/>
      <c r="F72" s="13">
        <f t="shared" si="0"/>
        <v>1.9464063124971255E-6</v>
      </c>
      <c r="G72" s="4"/>
      <c r="I72" s="7">
        <f t="shared" si="1"/>
        <v>38472</v>
      </c>
      <c r="J72" s="9">
        <f t="shared" si="2"/>
        <v>88.52612926098945</v>
      </c>
      <c r="K72" s="9">
        <f t="shared" si="3"/>
        <v>88.898418736247052</v>
      </c>
    </row>
    <row r="73" spans="2:11" x14ac:dyDescent="0.25">
      <c r="B73" s="6">
        <v>38503</v>
      </c>
      <c r="C73" s="12">
        <v>8.7774879644367296E-2</v>
      </c>
      <c r="D73" s="13">
        <v>7.8848720273753559E-2</v>
      </c>
      <c r="E73" s="13"/>
      <c r="F73" s="13">
        <f t="shared" si="0"/>
        <v>7.967632110959543E-5</v>
      </c>
      <c r="G73" s="4"/>
      <c r="I73" s="7">
        <f t="shared" si="1"/>
        <v>38503</v>
      </c>
      <c r="J73" s="9">
        <f t="shared" si="2"/>
        <v>96.296499602254514</v>
      </c>
      <c r="K73" s="9">
        <f t="shared" si="3"/>
        <v>95.907945287960402</v>
      </c>
    </row>
    <row r="74" spans="2:11" x14ac:dyDescent="0.25">
      <c r="B74" s="6">
        <v>38533</v>
      </c>
      <c r="C74" s="12">
        <v>2.03767579619126E-2</v>
      </c>
      <c r="D74" s="13">
        <v>1.623497121017816E-2</v>
      </c>
      <c r="E74" s="13"/>
      <c r="F74" s="13">
        <f t="shared" ref="F74:F108" si="4">(C74-D74)^2</f>
        <v>1.7154397496842925E-5</v>
      </c>
      <c r="G74" s="4"/>
      <c r="I74" s="7">
        <f t="shared" ref="I74:I108" si="5">B74</f>
        <v>38533</v>
      </c>
      <c r="J74" s="9">
        <f t="shared" ref="J74:J108" si="6">J73*(1+C74)</f>
        <v>98.25871006722906</v>
      </c>
      <c r="K74" s="9">
        <f t="shared" ref="K74:K108" si="7">K73*(1+D74)</f>
        <v>97.465008018537773</v>
      </c>
    </row>
    <row r="75" spans="2:11" x14ac:dyDescent="0.25">
      <c r="B75" s="6">
        <v>38564</v>
      </c>
      <c r="C75" s="12">
        <v>-5.7855917967602699E-2</v>
      </c>
      <c r="D75" s="13">
        <v>-6.121541985766752E-2</v>
      </c>
      <c r="E75" s="13"/>
      <c r="F75" s="13">
        <f t="shared" si="4"/>
        <v>1.1286252949349107E-5</v>
      </c>
      <c r="G75" s="4"/>
      <c r="I75" s="7">
        <f t="shared" si="5"/>
        <v>38564</v>
      </c>
      <c r="J75" s="9">
        <f t="shared" si="6"/>
        <v>92.573862197976993</v>
      </c>
      <c r="K75" s="9">
        <f t="shared" si="7"/>
        <v>91.498646631252043</v>
      </c>
    </row>
    <row r="76" spans="2:11" x14ac:dyDescent="0.25">
      <c r="B76" s="6">
        <v>38595</v>
      </c>
      <c r="C76" s="12">
        <v>-3.8273401527740197E-2</v>
      </c>
      <c r="D76" s="13">
        <v>-3.566538348882739E-2</v>
      </c>
      <c r="E76" s="13"/>
      <c r="F76" s="13">
        <f t="shared" si="4"/>
        <v>6.8017580912946044E-6</v>
      </c>
      <c r="G76" s="4"/>
      <c r="I76" s="7">
        <f t="shared" si="5"/>
        <v>38595</v>
      </c>
      <c r="J76" s="9">
        <f t="shared" si="6"/>
        <v>89.030745599100129</v>
      </c>
      <c r="K76" s="9">
        <f t="shared" si="7"/>
        <v>88.235312310439738</v>
      </c>
    </row>
    <row r="77" spans="2:11" x14ac:dyDescent="0.25">
      <c r="B77" s="6">
        <v>38625</v>
      </c>
      <c r="C77" s="12">
        <v>-3.8267057115725501E-3</v>
      </c>
      <c r="D77" s="13">
        <v>2.0260942038490995E-3</v>
      </c>
      <c r="E77" s="13"/>
      <c r="F77" s="13">
        <f t="shared" si="4"/>
        <v>3.4255266849959667E-5</v>
      </c>
      <c r="G77" s="4"/>
      <c r="I77" s="7">
        <f t="shared" si="5"/>
        <v>38625</v>
      </c>
      <c r="J77" s="9">
        <f t="shared" si="6"/>
        <v>88.690051136410489</v>
      </c>
      <c r="K77" s="9">
        <f t="shared" si="7"/>
        <v>88.414085365286724</v>
      </c>
    </row>
    <row r="78" spans="2:11" x14ac:dyDescent="0.25">
      <c r="B78" s="6">
        <v>38656</v>
      </c>
      <c r="C78" s="12">
        <v>4.4570803081431701E-2</v>
      </c>
      <c r="D78" s="13">
        <v>4.657371888700608E-2</v>
      </c>
      <c r="E78" s="13"/>
      <c r="F78" s="13">
        <f t="shared" si="4"/>
        <v>4.0116717242196632E-6</v>
      </c>
      <c r="G78" s="4"/>
      <c r="I78" s="7">
        <f t="shared" si="5"/>
        <v>38656</v>
      </c>
      <c r="J78" s="9">
        <f t="shared" si="6"/>
        <v>92.643037940893564</v>
      </c>
      <c r="K78" s="9">
        <f t="shared" si="7"/>
        <v>92.531858122741355</v>
      </c>
    </row>
    <row r="79" spans="2:11" x14ac:dyDescent="0.25">
      <c r="B79" s="6">
        <v>38686</v>
      </c>
      <c r="C79" s="12">
        <v>-6.1600221065762399E-2</v>
      </c>
      <c r="D79" s="13">
        <v>-6.3638645017548429E-2</v>
      </c>
      <c r="E79" s="13"/>
      <c r="F79" s="13">
        <f t="shared" si="4"/>
        <v>4.1551722072149729E-6</v>
      </c>
      <c r="G79" s="4"/>
      <c r="I79" s="7">
        <f t="shared" si="5"/>
        <v>38686</v>
      </c>
      <c r="J79" s="9">
        <f t="shared" si="6"/>
        <v>86.936206323530712</v>
      </c>
      <c r="K79" s="9">
        <f t="shared" si="7"/>
        <v>86.643256050854063</v>
      </c>
    </row>
    <row r="80" spans="2:11" x14ac:dyDescent="0.25">
      <c r="B80" s="6">
        <v>38717</v>
      </c>
      <c r="C80" s="12">
        <v>-0.111493357790254</v>
      </c>
      <c r="D80" s="13">
        <v>-0.10640042674169901</v>
      </c>
      <c r="E80" s="13"/>
      <c r="F80" s="13">
        <f t="shared" si="4"/>
        <v>2.5937946665335412E-5</v>
      </c>
      <c r="G80" s="4"/>
      <c r="I80" s="7">
        <f t="shared" si="5"/>
        <v>38717</v>
      </c>
      <c r="J80" s="9">
        <f t="shared" si="6"/>
        <v>77.243396766973959</v>
      </c>
      <c r="K80" s="9">
        <f t="shared" si="7"/>
        <v>77.424376632752896</v>
      </c>
    </row>
    <row r="81" spans="2:11" x14ac:dyDescent="0.25">
      <c r="B81" s="6">
        <v>38748</v>
      </c>
      <c r="C81" s="12">
        <v>-6.7454864641937007E-2</v>
      </c>
      <c r="D81" s="13">
        <v>-6.2461542688996709E-2</v>
      </c>
      <c r="E81" s="13"/>
      <c r="F81" s="13">
        <f t="shared" si="4"/>
        <v>2.4933264125715511E-5</v>
      </c>
      <c r="G81" s="4"/>
      <c r="I81" s="7">
        <f t="shared" si="5"/>
        <v>38748</v>
      </c>
      <c r="J81" s="9">
        <f t="shared" si="6"/>
        <v>72.032953893574287</v>
      </c>
      <c r="K81" s="9">
        <f t="shared" si="7"/>
        <v>72.588330626537243</v>
      </c>
    </row>
    <row r="82" spans="2:11" x14ac:dyDescent="0.25">
      <c r="B82" s="6">
        <v>38776</v>
      </c>
      <c r="C82" s="12">
        <v>2.16755416532903E-2</v>
      </c>
      <c r="D82" s="13">
        <v>2.2596773345028433E-2</v>
      </c>
      <c r="E82" s="13"/>
      <c r="F82" s="13">
        <f t="shared" si="4"/>
        <v>8.4866782986270359E-7</v>
      </c>
      <c r="G82" s="4"/>
      <c r="I82" s="7">
        <f t="shared" si="5"/>
        <v>38776</v>
      </c>
      <c r="J82" s="9">
        <f t="shared" si="6"/>
        <v>73.594307186104004</v>
      </c>
      <c r="K82" s="9">
        <f t="shared" si="7"/>
        <v>74.228592681199103</v>
      </c>
    </row>
    <row r="83" spans="2:11" x14ac:dyDescent="0.25">
      <c r="B83" s="6">
        <v>38807</v>
      </c>
      <c r="C83" s="12">
        <v>2.45676802216451E-2</v>
      </c>
      <c r="D83" s="13">
        <v>2.8195165999931958E-2</v>
      </c>
      <c r="E83" s="13"/>
      <c r="F83" s="13">
        <f t="shared" si="4"/>
        <v>1.3158653071673414E-5</v>
      </c>
      <c r="G83" s="4"/>
      <c r="I83" s="7">
        <f t="shared" si="5"/>
        <v>38807</v>
      </c>
      <c r="J83" s="9">
        <f t="shared" si="6"/>
        <v>75.402348591185714</v>
      </c>
      <c r="K83" s="9">
        <f t="shared" si="7"/>
        <v>76.321480173786853</v>
      </c>
    </row>
    <row r="84" spans="2:11" x14ac:dyDescent="0.25">
      <c r="B84" s="6">
        <v>38837</v>
      </c>
      <c r="C84" s="12">
        <v>2.75839709464119E-2</v>
      </c>
      <c r="D84" s="13">
        <v>3.0260747008280249E-2</v>
      </c>
      <c r="E84" s="13"/>
      <c r="F84" s="13">
        <f t="shared" si="4"/>
        <v>7.16513008539143E-6</v>
      </c>
      <c r="G84" s="4"/>
      <c r="I84" s="7">
        <f t="shared" si="5"/>
        <v>38837</v>
      </c>
      <c r="J84" s="9">
        <f t="shared" si="6"/>
        <v>77.482244784016203</v>
      </c>
      <c r="K84" s="9">
        <f t="shared" si="7"/>
        <v>78.631025176623297</v>
      </c>
    </row>
    <row r="85" spans="2:11" x14ac:dyDescent="0.25">
      <c r="B85" s="6">
        <v>38868</v>
      </c>
      <c r="C85" s="12">
        <v>-1.51423265728603E-3</v>
      </c>
      <c r="D85" s="13">
        <v>-7.2360039573951601E-3</v>
      </c>
      <c r="E85" s="13"/>
      <c r="F85" s="13">
        <f t="shared" si="4"/>
        <v>3.2738666810752519E-5</v>
      </c>
      <c r="G85" s="4"/>
      <c r="I85" s="7">
        <f t="shared" si="5"/>
        <v>38868</v>
      </c>
      <c r="J85" s="9">
        <f t="shared" si="6"/>
        <v>77.364918638604422</v>
      </c>
      <c r="K85" s="9">
        <f t="shared" si="7"/>
        <v>78.062050767271202</v>
      </c>
    </row>
    <row r="86" spans="2:11" x14ac:dyDescent="0.25">
      <c r="B86" s="6">
        <v>38898</v>
      </c>
      <c r="C86" s="12">
        <v>1.4184454793097099E-2</v>
      </c>
      <c r="D86" s="13">
        <v>1.89418647485858E-2</v>
      </c>
      <c r="E86" s="13"/>
      <c r="F86" s="13">
        <f t="shared" si="4"/>
        <v>2.2632949484583004E-5</v>
      </c>
      <c r="G86" s="4"/>
      <c r="I86" s="7">
        <f t="shared" si="5"/>
        <v>38898</v>
      </c>
      <c r="J86" s="9">
        <f t="shared" si="6"/>
        <v>78.462297829605347</v>
      </c>
      <c r="K86" s="9">
        <f t="shared" si="7"/>
        <v>79.540691574902084</v>
      </c>
    </row>
    <row r="87" spans="2:11" x14ac:dyDescent="0.25">
      <c r="B87" s="6">
        <v>38929</v>
      </c>
      <c r="C87" s="12">
        <v>-1.88076508309537E-2</v>
      </c>
      <c r="D87" s="13">
        <v>-2.2550858625543801E-2</v>
      </c>
      <c r="E87" s="13"/>
      <c r="F87" s="13">
        <f t="shared" si="4"/>
        <v>1.4011604593480083E-5</v>
      </c>
      <c r="G87" s="4"/>
      <c r="I87" s="7">
        <f t="shared" si="5"/>
        <v>38929</v>
      </c>
      <c r="J87" s="9">
        <f t="shared" si="6"/>
        <v>76.986606328631837</v>
      </c>
      <c r="K87" s="9">
        <f t="shared" si="7"/>
        <v>77.746980684218485</v>
      </c>
    </row>
    <row r="88" spans="2:11" x14ac:dyDescent="0.25">
      <c r="B88" s="6">
        <v>38960</v>
      </c>
      <c r="C88" s="12">
        <v>4.8101080577846102E-2</v>
      </c>
      <c r="D88" s="13">
        <v>4.4677569689589081E-2</v>
      </c>
      <c r="E88" s="13"/>
      <c r="F88" s="13">
        <f t="shared" si="4"/>
        <v>1.1720426802014378E-5</v>
      </c>
      <c r="G88" s="4"/>
      <c r="I88" s="7">
        <f t="shared" si="5"/>
        <v>38960</v>
      </c>
      <c r="J88" s="9">
        <f t="shared" si="6"/>
        <v>80.689745283060276</v>
      </c>
      <c r="K88" s="9">
        <f t="shared" si="7"/>
        <v>81.220526831892798</v>
      </c>
    </row>
    <row r="89" spans="2:11" x14ac:dyDescent="0.25">
      <c r="B89" s="6">
        <v>38990</v>
      </c>
      <c r="C89" s="12">
        <v>-6.3084723543537696E-2</v>
      </c>
      <c r="D89" s="13">
        <v>-6.182304260956123E-2</v>
      </c>
      <c r="E89" s="13"/>
      <c r="F89" s="13">
        <f t="shared" si="4"/>
        <v>1.5918387791597294E-6</v>
      </c>
      <c r="G89" s="4"/>
      <c r="I89" s="7">
        <f t="shared" si="5"/>
        <v>38990</v>
      </c>
      <c r="J89" s="9">
        <f t="shared" si="6"/>
        <v>75.599455009079946</v>
      </c>
      <c r="K89" s="9">
        <f t="shared" si="7"/>
        <v>76.199226740793677</v>
      </c>
    </row>
    <row r="90" spans="2:11" x14ac:dyDescent="0.25">
      <c r="B90" s="6">
        <v>39021</v>
      </c>
      <c r="C90" s="12">
        <v>2.7751477822216701E-2</v>
      </c>
      <c r="D90" s="13">
        <v>2.61064570030402E-2</v>
      </c>
      <c r="E90" s="13"/>
      <c r="F90" s="13">
        <f t="shared" si="4"/>
        <v>2.7060934955241279E-6</v>
      </c>
      <c r="G90" s="4"/>
      <c r="I90" s="7">
        <f t="shared" si="5"/>
        <v>39021</v>
      </c>
      <c r="J90" s="9">
        <f t="shared" si="6"/>
        <v>77.697451608136106</v>
      </c>
      <c r="K90" s="9">
        <f t="shared" si="7"/>
        <v>78.18851857736712</v>
      </c>
    </row>
    <row r="91" spans="2:11" x14ac:dyDescent="0.25">
      <c r="B91" s="6">
        <v>39051</v>
      </c>
      <c r="C91" s="12">
        <v>-3.7435468996683E-2</v>
      </c>
      <c r="D91" s="13">
        <v>-3.8026391114178361E-2</v>
      </c>
      <c r="E91" s="13"/>
      <c r="F91" s="13">
        <f t="shared" si="4"/>
        <v>3.4918894894520164E-7</v>
      </c>
      <c r="G91" s="4"/>
      <c r="I91" s="7">
        <f t="shared" si="5"/>
        <v>39051</v>
      </c>
      <c r="J91" s="9">
        <f t="shared" si="6"/>
        <v>74.788811067338443</v>
      </c>
      <c r="K91" s="9">
        <f t="shared" si="7"/>
        <v>75.21529138930596</v>
      </c>
    </row>
    <row r="92" spans="2:11" x14ac:dyDescent="0.25">
      <c r="B92" s="6">
        <v>39082</v>
      </c>
      <c r="C92" s="12">
        <v>-1.17443469482024E-2</v>
      </c>
      <c r="D92" s="13">
        <v>-7.9722009048977891E-3</v>
      </c>
      <c r="E92" s="13"/>
      <c r="F92" s="13">
        <f t="shared" si="4"/>
        <v>1.4229085772018628E-5</v>
      </c>
      <c r="G92" s="4"/>
      <c r="I92" s="7">
        <f t="shared" si="5"/>
        <v>39082</v>
      </c>
      <c r="J92" s="9">
        <f t="shared" si="6"/>
        <v>73.910465322320064</v>
      </c>
      <c r="K92" s="9">
        <f t="shared" si="7"/>
        <v>74.615659975229988</v>
      </c>
    </row>
    <row r="93" spans="2:11" x14ac:dyDescent="0.25">
      <c r="B93" s="6">
        <v>39113</v>
      </c>
      <c r="C93" s="12">
        <v>3.2639167297227503E-2</v>
      </c>
      <c r="D93" s="13">
        <v>3.9120164003058892E-2</v>
      </c>
      <c r="E93" s="13"/>
      <c r="F93" s="13">
        <f t="shared" si="4"/>
        <v>4.2003318300997319E-5</v>
      </c>
      <c r="G93" s="4"/>
      <c r="I93" s="7">
        <f t="shared" si="5"/>
        <v>39113</v>
      </c>
      <c r="J93" s="9">
        <f t="shared" si="6"/>
        <v>76.322841364991206</v>
      </c>
      <c r="K93" s="9">
        <f t="shared" si="7"/>
        <v>77.534636830657462</v>
      </c>
    </row>
    <row r="94" spans="2:11" x14ac:dyDescent="0.25">
      <c r="B94" s="6">
        <v>39141</v>
      </c>
      <c r="C94" s="12">
        <v>5.6954532675247797E-2</v>
      </c>
      <c r="D94" s="13">
        <v>5.5966780879576745E-2</v>
      </c>
      <c r="E94" s="13"/>
      <c r="F94" s="13">
        <f t="shared" si="4"/>
        <v>9.7565360985138733E-7</v>
      </c>
      <c r="G94" s="4"/>
      <c r="I94" s="7">
        <f t="shared" si="5"/>
        <v>39141</v>
      </c>
      <c r="J94" s="9">
        <f t="shared" si="6"/>
        <v>80.669773127381362</v>
      </c>
      <c r="K94" s="9">
        <f t="shared" si="7"/>
        <v>81.87400086073643</v>
      </c>
    </row>
    <row r="95" spans="2:11" x14ac:dyDescent="0.25">
      <c r="B95" s="6">
        <v>39172</v>
      </c>
      <c r="C95" s="12">
        <v>-5.0881934163260402E-2</v>
      </c>
      <c r="D95" s="13">
        <v>-4.87158651798172E-2</v>
      </c>
      <c r="E95" s="13"/>
      <c r="F95" s="13">
        <f t="shared" si="4"/>
        <v>4.6918548410346664E-6</v>
      </c>
      <c r="G95" s="4"/>
      <c r="I95" s="7">
        <f t="shared" si="5"/>
        <v>39172</v>
      </c>
      <c r="J95" s="9">
        <f t="shared" si="6"/>
        <v>76.565139042148786</v>
      </c>
      <c r="K95" s="9">
        <f t="shared" si="7"/>
        <v>77.885438073072564</v>
      </c>
    </row>
    <row r="96" spans="2:11" x14ac:dyDescent="0.25">
      <c r="B96" s="6">
        <v>39202</v>
      </c>
      <c r="C96" s="12">
        <v>6.8032935456044802E-2</v>
      </c>
      <c r="D96" s="13">
        <v>6.6803126428506401E-2</v>
      </c>
      <c r="E96" s="13"/>
      <c r="F96" s="13">
        <f t="shared" si="4"/>
        <v>1.5124302442149464E-6</v>
      </c>
      <c r="G96" s="4"/>
      <c r="I96" s="7">
        <f t="shared" si="5"/>
        <v>39202</v>
      </c>
      <c r="J96" s="9">
        <f t="shared" si="6"/>
        <v>81.77409020478639</v>
      </c>
      <c r="K96" s="9">
        <f t="shared" si="7"/>
        <v>83.088428839607644</v>
      </c>
    </row>
    <row r="97" spans="2:11" x14ac:dyDescent="0.25">
      <c r="B97" s="6">
        <v>39233</v>
      </c>
      <c r="C97" s="12">
        <v>3.8007157052348903E-2</v>
      </c>
      <c r="D97" s="13">
        <v>3.9584738411670782E-2</v>
      </c>
      <c r="E97" s="13"/>
      <c r="F97" s="13">
        <f t="shared" si="4"/>
        <v>2.4887629452798685E-6</v>
      </c>
      <c r="G97" s="4"/>
      <c r="I97" s="7">
        <f t="shared" si="5"/>
        <v>39233</v>
      </c>
      <c r="J97" s="9">
        <f t="shared" si="6"/>
        <v>84.882090894012649</v>
      </c>
      <c r="K97" s="9">
        <f t="shared" si="7"/>
        <v>86.377462560260227</v>
      </c>
    </row>
    <row r="98" spans="2:11" x14ac:dyDescent="0.25">
      <c r="B98" s="6">
        <v>39263</v>
      </c>
      <c r="C98" s="12">
        <v>1.6067223228656299E-3</v>
      </c>
      <c r="D98" s="13">
        <v>4.4467097518014103E-3</v>
      </c>
      <c r="E98" s="13"/>
      <c r="F98" s="13">
        <f t="shared" si="4"/>
        <v>8.0655285965132656E-6</v>
      </c>
      <c r="G98" s="4"/>
      <c r="I98" s="7">
        <f t="shared" si="5"/>
        <v>39263</v>
      </c>
      <c r="J98" s="9">
        <f t="shared" si="6"/>
        <v>85.018472844263584</v>
      </c>
      <c r="K98" s="9">
        <f t="shared" si="7"/>
        <v>86.761558065362806</v>
      </c>
    </row>
    <row r="99" spans="2:11" x14ac:dyDescent="0.25">
      <c r="B99" s="6">
        <v>39294</v>
      </c>
      <c r="C99" s="12">
        <v>-4.7610598949377201E-3</v>
      </c>
      <c r="D99" s="13">
        <v>-8.2622554682730796E-3</v>
      </c>
      <c r="E99" s="13"/>
      <c r="F99" s="13">
        <f t="shared" si="4"/>
        <v>1.2258370442743118E-5</v>
      </c>
      <c r="G99" s="4"/>
      <c r="I99" s="7">
        <f t="shared" si="5"/>
        <v>39294</v>
      </c>
      <c r="J99" s="9">
        <f t="shared" si="6"/>
        <v>84.613694802875912</v>
      </c>
      <c r="K99" s="9">
        <f t="shared" si="7"/>
        <v>86.044711907801371</v>
      </c>
    </row>
    <row r="100" spans="2:11" x14ac:dyDescent="0.25">
      <c r="B100" s="6">
        <v>39325</v>
      </c>
      <c r="C100" s="12">
        <v>-5.8803175071596003E-3</v>
      </c>
      <c r="D100" s="13">
        <v>-4.0312967856896004E-3</v>
      </c>
      <c r="E100" s="13"/>
      <c r="F100" s="13">
        <f t="shared" si="4"/>
        <v>3.418877628425439E-6</v>
      </c>
      <c r="G100" s="4"/>
      <c r="I100" s="7">
        <f t="shared" si="5"/>
        <v>39325</v>
      </c>
      <c r="J100" s="9">
        <f t="shared" si="6"/>
        <v>84.116139411981109</v>
      </c>
      <c r="K100" s="9">
        <f t="shared" si="7"/>
        <v>85.697840137261863</v>
      </c>
    </row>
    <row r="101" spans="2:11" x14ac:dyDescent="0.25">
      <c r="B101" s="6">
        <v>39355</v>
      </c>
      <c r="C101" s="12">
        <v>-1.0155381067587E-2</v>
      </c>
      <c r="D101" s="13">
        <v>-6.3487688727772301E-3</v>
      </c>
      <c r="E101" s="13"/>
      <c r="F101" s="13">
        <f t="shared" si="4"/>
        <v>1.4490296401674453E-5</v>
      </c>
      <c r="G101" s="4"/>
      <c r="I101" s="7">
        <f t="shared" si="5"/>
        <v>39355</v>
      </c>
      <c r="J101" s="9">
        <f t="shared" si="6"/>
        <v>83.261907962318176</v>
      </c>
      <c r="K101" s="9">
        <f t="shared" si="7"/>
        <v>85.153764357334168</v>
      </c>
    </row>
    <row r="102" spans="2:11" x14ac:dyDescent="0.25">
      <c r="B102" s="6">
        <v>39386</v>
      </c>
      <c r="C102" s="12">
        <v>6.1522812212552597E-3</v>
      </c>
      <c r="D102" s="13">
        <v>6.9061289286890338E-3</v>
      </c>
      <c r="E102" s="13"/>
      <c r="F102" s="13">
        <f t="shared" si="4"/>
        <v>5.6828636600315701E-7</v>
      </c>
      <c r="G102" s="4"/>
      <c r="I102" s="7">
        <f t="shared" si="5"/>
        <v>39386</v>
      </c>
      <c r="J102" s="9">
        <f t="shared" si="6"/>
        <v>83.774158635120642</v>
      </c>
      <c r="K102" s="9">
        <f t="shared" si="7"/>
        <v>85.741847232749137</v>
      </c>
    </row>
    <row r="103" spans="2:11" x14ac:dyDescent="0.25">
      <c r="B103" s="6">
        <v>39416</v>
      </c>
      <c r="C103" s="12">
        <v>7.5645177924387403E-3</v>
      </c>
      <c r="D103" s="13">
        <v>1.814356614187294E-2</v>
      </c>
      <c r="E103" s="13"/>
      <c r="F103" s="13">
        <f t="shared" si="4"/>
        <v>1.1191626397966649E-4</v>
      </c>
      <c r="G103" s="4"/>
      <c r="I103" s="7">
        <f t="shared" si="5"/>
        <v>39416</v>
      </c>
      <c r="J103" s="9">
        <f t="shared" si="6"/>
        <v>84.407869748662606</v>
      </c>
      <c r="K103" s="9">
        <f t="shared" si="7"/>
        <v>87.297510109142891</v>
      </c>
    </row>
    <row r="104" spans="2:11" x14ac:dyDescent="0.25">
      <c r="B104" s="6">
        <v>39447</v>
      </c>
      <c r="C104" s="12">
        <v>4.6303139510579801E-2</v>
      </c>
      <c r="D104" s="13">
        <v>4.2851794842149883E-2</v>
      </c>
      <c r="E104" s="13"/>
      <c r="F104" s="13">
        <f t="shared" si="4"/>
        <v>1.1911780020299618E-5</v>
      </c>
      <c r="G104" s="4"/>
      <c r="I104" s="7">
        <f t="shared" si="5"/>
        <v>39447</v>
      </c>
      <c r="J104" s="9">
        <f t="shared" si="6"/>
        <v>88.316219117425774</v>
      </c>
      <c r="K104" s="9">
        <f t="shared" si="7"/>
        <v>91.038365102570381</v>
      </c>
    </row>
    <row r="105" spans="2:11" x14ac:dyDescent="0.25">
      <c r="B105" s="6">
        <v>39478</v>
      </c>
      <c r="C105" s="12">
        <v>8.1348834336668702E-2</v>
      </c>
      <c r="D105" s="13">
        <v>7.7126475706481873E-2</v>
      </c>
      <c r="E105" s="13"/>
      <c r="F105" s="13">
        <f t="shared" si="4"/>
        <v>1.7828312401913193E-5</v>
      </c>
      <c r="G105" s="4"/>
      <c r="I105" s="7">
        <f t="shared" si="5"/>
        <v>39478</v>
      </c>
      <c r="J105" s="9">
        <f t="shared" si="6"/>
        <v>95.500640595650168</v>
      </c>
      <c r="K105" s="9">
        <f t="shared" si="7"/>
        <v>98.059833357011598</v>
      </c>
    </row>
    <row r="106" spans="2:11" x14ac:dyDescent="0.25">
      <c r="B106" s="6">
        <v>39507</v>
      </c>
      <c r="C106" s="12">
        <v>2.8345721784235001E-2</v>
      </c>
      <c r="D106" s="13">
        <v>1.8046445945909199E-2</v>
      </c>
      <c r="E106" s="13"/>
      <c r="F106" s="13">
        <f t="shared" si="4"/>
        <v>1.0607508279392164E-4</v>
      </c>
      <c r="G106" s="4"/>
      <c r="I106" s="7">
        <f t="shared" si="5"/>
        <v>39507</v>
      </c>
      <c r="J106" s="9">
        <f t="shared" si="6"/>
        <v>98.207675184190677</v>
      </c>
      <c r="K106" s="9">
        <f t="shared" si="7"/>
        <v>99.829464839153758</v>
      </c>
    </row>
    <row r="107" spans="2:11" x14ac:dyDescent="0.25">
      <c r="B107" s="6">
        <v>39538</v>
      </c>
      <c r="C107" s="12">
        <v>-5.4856669194368402E-3</v>
      </c>
      <c r="D107" s="13">
        <v>1.7722855844583014E-4</v>
      </c>
      <c r="E107" s="13"/>
      <c r="F107" s="13">
        <f t="shared" si="4"/>
        <v>3.2068385193423997E-5</v>
      </c>
      <c r="G107" s="4"/>
      <c r="I107" s="7">
        <f t="shared" si="5"/>
        <v>39538</v>
      </c>
      <c r="J107" s="9">
        <f t="shared" si="6"/>
        <v>97.668940589197959</v>
      </c>
      <c r="K107" s="9">
        <f t="shared" si="7"/>
        <v>99.847157471297621</v>
      </c>
    </row>
    <row r="108" spans="2:11" x14ac:dyDescent="0.25">
      <c r="B108" s="6">
        <v>39568</v>
      </c>
      <c r="C108" s="12">
        <v>3.62595178543813E-2</v>
      </c>
      <c r="D108" s="13">
        <v>4.1662013172065249E-2</v>
      </c>
      <c r="E108" s="13"/>
      <c r="F108" s="13">
        <f t="shared" si="4"/>
        <v>2.918695565759699E-5</v>
      </c>
      <c r="G108" s="4"/>
      <c r="I108" s="7">
        <f t="shared" si="5"/>
        <v>39568</v>
      </c>
      <c r="J108" s="9">
        <f t="shared" si="6"/>
        <v>101.21036928431047</v>
      </c>
      <c r="K108" s="9">
        <f t="shared" si="7"/>
        <v>104.00699106106011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Annualize volatility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2017-05-03T11:32:02Z</dcterms:modified>
</cp:coreProperties>
</file>