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E12" i="1"/>
  <c r="F16" i="1"/>
  <c r="C23" i="1" s="1"/>
  <c r="F12" i="1"/>
  <c r="C21" i="1" s="1"/>
  <c r="F8" i="1"/>
  <c r="C19" i="1" s="1"/>
  <c r="C25" i="1" s="1"/>
</calcChain>
</file>

<file path=xl/sharedStrings.xml><?xml version="1.0" encoding="utf-8"?>
<sst xmlns="http://schemas.openxmlformats.org/spreadsheetml/2006/main" count="14" uniqueCount="14">
  <si>
    <t>http://breakingdownfinance.com</t>
  </si>
  <si>
    <t>credit sales</t>
  </si>
  <si>
    <t>average receivables</t>
  </si>
  <si>
    <t>cost of goods sold (COGS)</t>
  </si>
  <si>
    <t>average inventory</t>
  </si>
  <si>
    <t>purchases</t>
  </si>
  <si>
    <t>average trade payables</t>
  </si>
  <si>
    <t>receivables turnover inputs</t>
  </si>
  <si>
    <t>inventory turnover inputs</t>
  </si>
  <si>
    <t>payables turnover</t>
  </si>
  <si>
    <t>number of days of receivables</t>
  </si>
  <si>
    <t>number of days of inventory</t>
  </si>
  <si>
    <t>number of days of payables</t>
  </si>
  <si>
    <t>Cash conversion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</si>
</sst>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0" xfId="3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10" fontId="2" fillId="3" borderId="1" xfId="2" applyNumberFormat="1" applyFont="1" applyFill="1" applyBorder="1" applyAlignment="1">
      <alignment horizontal="center"/>
    </xf>
    <xf numFmtId="0" fontId="0" fillId="2" borderId="0" xfId="0" applyFill="1" applyBorder="1"/>
    <xf numFmtId="10" fontId="2" fillId="3" borderId="1" xfId="2" applyNumberFormat="1" applyFont="1" applyFill="1" applyBorder="1" applyAlignment="1">
      <alignment horizontal="right"/>
    </xf>
    <xf numFmtId="165" fontId="1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2" xfId="0" applyNumberFormat="1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1</xdr:col>
      <xdr:colOff>2026920</xdr:colOff>
      <xdr:row>2</xdr:row>
      <xdr:rowOff>99060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201168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5"/>
  <sheetViews>
    <sheetView tabSelected="1" workbookViewId="0">
      <selection activeCell="C3" sqref="C3"/>
    </sheetView>
  </sheetViews>
  <sheetFormatPr defaultColWidth="9.109375" defaultRowHeight="14.4" x14ac:dyDescent="0.3"/>
  <cols>
    <col min="1" max="1" width="9.109375" style="3"/>
    <col min="2" max="2" width="38.21875" style="3" bestFit="1" customWidth="1"/>
    <col min="3" max="3" width="24.109375" style="2" bestFit="1" customWidth="1"/>
    <col min="4" max="4" width="9.109375" style="3"/>
    <col min="5" max="5" width="23.21875" style="3" bestFit="1" customWidth="1"/>
    <col min="6" max="7" width="9.109375" style="3"/>
    <col min="8" max="8" width="26.6640625" style="3" bestFit="1" customWidth="1"/>
    <col min="9" max="9" width="9.109375" style="10"/>
    <col min="10" max="16384" width="9.109375" style="3"/>
  </cols>
  <sheetData>
    <row r="4" spans="2:9" x14ac:dyDescent="0.3">
      <c r="B4" s="1" t="s">
        <v>0</v>
      </c>
    </row>
    <row r="6" spans="2:9" x14ac:dyDescent="0.3">
      <c r="C6" s="4" t="s">
        <v>7</v>
      </c>
      <c r="D6" s="5"/>
      <c r="E6" s="5"/>
      <c r="F6" s="5"/>
      <c r="G6" s="5"/>
      <c r="H6" s="5"/>
      <c r="I6" s="11"/>
    </row>
    <row r="7" spans="2:9" x14ac:dyDescent="0.3">
      <c r="B7" s="6" t="s">
        <v>1</v>
      </c>
      <c r="C7" s="7">
        <v>1000000</v>
      </c>
      <c r="D7" s="5"/>
      <c r="E7" s="5"/>
      <c r="F7" s="5"/>
      <c r="G7" s="5"/>
      <c r="H7" s="5"/>
      <c r="I7" s="11"/>
    </row>
    <row r="8" spans="2:9" x14ac:dyDescent="0.3">
      <c r="B8" s="6" t="s">
        <v>2</v>
      </c>
      <c r="C8" s="7">
        <v>250000</v>
      </c>
      <c r="D8" s="5"/>
      <c r="E8" s="4" t="str">
        <f>C6</f>
        <v>receivables turnover inputs</v>
      </c>
      <c r="F8" s="9">
        <f>C7/C8</f>
        <v>4</v>
      </c>
      <c r="G8" s="5"/>
    </row>
    <row r="9" spans="2:9" x14ac:dyDescent="0.3">
      <c r="D9" s="5"/>
      <c r="E9" s="5"/>
      <c r="F9" s="5"/>
      <c r="G9" s="5"/>
      <c r="I9" s="3"/>
    </row>
    <row r="10" spans="2:9" x14ac:dyDescent="0.3">
      <c r="C10" s="4" t="s">
        <v>8</v>
      </c>
      <c r="D10" s="5"/>
      <c r="E10" s="5"/>
      <c r="F10" s="5"/>
      <c r="G10" s="5"/>
      <c r="I10" s="3"/>
    </row>
    <row r="11" spans="2:9" x14ac:dyDescent="0.3">
      <c r="B11" s="6" t="s">
        <v>3</v>
      </c>
      <c r="C11" s="7">
        <v>1500000</v>
      </c>
      <c r="I11" s="3"/>
    </row>
    <row r="12" spans="2:9" x14ac:dyDescent="0.3">
      <c r="B12" s="6" t="s">
        <v>4</v>
      </c>
      <c r="C12" s="7">
        <v>300000</v>
      </c>
      <c r="E12" s="4" t="str">
        <f>C10</f>
        <v>inventory turnover inputs</v>
      </c>
      <c r="F12" s="9">
        <f>C11/C12</f>
        <v>5</v>
      </c>
      <c r="I12" s="3"/>
    </row>
    <row r="13" spans="2:9" ht="18.600000000000001" x14ac:dyDescent="0.3">
      <c r="B13" s="8"/>
      <c r="I13" s="3"/>
    </row>
    <row r="14" spans="2:9" x14ac:dyDescent="0.3">
      <c r="C14" s="4" t="s">
        <v>9</v>
      </c>
    </row>
    <row r="15" spans="2:9" x14ac:dyDescent="0.3">
      <c r="B15" s="6" t="s">
        <v>5</v>
      </c>
      <c r="C15" s="7">
        <v>700000</v>
      </c>
    </row>
    <row r="16" spans="2:9" x14ac:dyDescent="0.3">
      <c r="B16" s="6" t="s">
        <v>6</v>
      </c>
      <c r="C16" s="7">
        <v>300000</v>
      </c>
      <c r="E16" s="4" t="str">
        <f>C14</f>
        <v>payables turnover</v>
      </c>
      <c r="F16" s="9">
        <f>C15/C16</f>
        <v>2.3333333333333335</v>
      </c>
      <c r="I16" s="3"/>
    </row>
    <row r="19" spans="2:9" x14ac:dyDescent="0.3">
      <c r="B19" s="4" t="s">
        <v>10</v>
      </c>
      <c r="C19" s="9">
        <f>365/F8</f>
        <v>91.25</v>
      </c>
      <c r="I19" s="3"/>
    </row>
    <row r="20" spans="2:9" x14ac:dyDescent="0.3">
      <c r="B20" s="5"/>
      <c r="C20" s="11"/>
      <c r="I20" s="3"/>
    </row>
    <row r="21" spans="2:9" x14ac:dyDescent="0.3">
      <c r="B21" s="4" t="s">
        <v>11</v>
      </c>
      <c r="C21" s="9">
        <f>365/F12</f>
        <v>73</v>
      </c>
    </row>
    <row r="22" spans="2:9" x14ac:dyDescent="0.3">
      <c r="C22" s="10"/>
    </row>
    <row r="23" spans="2:9" x14ac:dyDescent="0.3">
      <c r="B23" s="4" t="s">
        <v>12</v>
      </c>
      <c r="C23" s="9">
        <f>365/F16</f>
        <v>156.42857142857142</v>
      </c>
    </row>
    <row r="24" spans="2:9" ht="15" thickBot="1" x14ac:dyDescent="0.35">
      <c r="C24" s="10"/>
    </row>
    <row r="25" spans="2:9" ht="18.600000000000001" thickBot="1" x14ac:dyDescent="0.4">
      <c r="B25" s="12" t="s">
        <v>13</v>
      </c>
      <c r="C25" s="13">
        <f>C19+C21-C23</f>
        <v>7.8214285714285836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KBC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Elaut Gert</dc:creator>
  <cp:lastModifiedBy>Gert Elaut</cp:lastModifiedBy>
  <dcterms:created xsi:type="dcterms:W3CDTF">2018-07-17T17:53:21Z</dcterms:created>
  <dcterms:modified xsi:type="dcterms:W3CDTF">2018-10-05T14:32:10Z</dcterms:modified>
</cp:coreProperties>
</file>