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9780"/>
  </bookViews>
  <sheets>
    <sheet name="mean" sheetId="1" r:id="rId1"/>
    <sheet name="variance" sheetId="2" r:id="rId2"/>
    <sheet name="skewness" sheetId="3" r:id="rId3"/>
    <sheet name="kurtosis" sheetId="4" r:id="rId4"/>
  </sheets>
  <calcPr calcId="144525"/>
</workbook>
</file>

<file path=xl/calcChain.xml><?xml version="1.0" encoding="utf-8"?>
<calcChain xmlns="http://schemas.openxmlformats.org/spreadsheetml/2006/main">
  <c r="H16" i="4" l="1"/>
  <c r="H8" i="4" l="1"/>
  <c r="C16" i="4" s="1"/>
  <c r="D16" i="4" s="1"/>
  <c r="H7" i="4"/>
  <c r="C15" i="4"/>
  <c r="E15" i="4" s="1"/>
  <c r="C13" i="4"/>
  <c r="E13" i="4" s="1"/>
  <c r="C11" i="4"/>
  <c r="E11" i="4" s="1"/>
  <c r="C10" i="4"/>
  <c r="D10" i="4" s="1"/>
  <c r="C7" i="4"/>
  <c r="E7" i="4" s="1"/>
  <c r="H8" i="3"/>
  <c r="H7" i="3"/>
  <c r="G8" i="2"/>
  <c r="C12" i="2" s="1"/>
  <c r="G7" i="2"/>
  <c r="E7" i="1"/>
  <c r="E6" i="1"/>
  <c r="E9" i="1" s="1"/>
  <c r="C9" i="4" l="1"/>
  <c r="E9" i="4" s="1"/>
  <c r="C14" i="4"/>
  <c r="D14" i="4" s="1"/>
  <c r="C14" i="2"/>
  <c r="D15" i="4"/>
  <c r="D11" i="4"/>
  <c r="C7" i="2"/>
  <c r="C13" i="2"/>
  <c r="C9" i="2"/>
  <c r="D9" i="2" s="1"/>
  <c r="C8" i="4"/>
  <c r="D8" i="4" s="1"/>
  <c r="C12" i="4"/>
  <c r="D12" i="4" s="1"/>
  <c r="D7" i="4"/>
  <c r="D13" i="4"/>
  <c r="D9" i="4"/>
  <c r="C10" i="2"/>
  <c r="D10" i="2" s="1"/>
  <c r="C16" i="2"/>
  <c r="C8" i="2"/>
  <c r="D8" i="2" s="1"/>
  <c r="C15" i="2"/>
  <c r="C11" i="2"/>
  <c r="D11" i="2" s="1"/>
  <c r="E10" i="4"/>
  <c r="E16" i="4"/>
  <c r="D15" i="2"/>
  <c r="D7" i="2"/>
  <c r="D13" i="2"/>
  <c r="D16" i="2"/>
  <c r="D14" i="2"/>
  <c r="D12" i="2"/>
  <c r="C15" i="3"/>
  <c r="E15" i="3" s="1"/>
  <c r="C11" i="3"/>
  <c r="E11" i="3" s="1"/>
  <c r="C13" i="3"/>
  <c r="E13" i="3" s="1"/>
  <c r="C9" i="3"/>
  <c r="E9" i="3" s="1"/>
  <c r="C8" i="3"/>
  <c r="D8" i="3" s="1"/>
  <c r="C12" i="3"/>
  <c r="D12" i="3" s="1"/>
  <c r="C16" i="3"/>
  <c r="D16" i="3" s="1"/>
  <c r="C10" i="3"/>
  <c r="E10" i="3" s="1"/>
  <c r="C14" i="3"/>
  <c r="D14" i="3" s="1"/>
  <c r="C7" i="3"/>
  <c r="E7" i="3" s="1"/>
  <c r="E14" i="4" l="1"/>
  <c r="E12" i="4"/>
  <c r="E8" i="4"/>
  <c r="H11" i="4" s="1"/>
  <c r="H14" i="4" s="1"/>
  <c r="D10" i="3"/>
  <c r="G10" i="2"/>
  <c r="G12" i="2" s="1"/>
  <c r="G13" i="2" s="1"/>
  <c r="H10" i="4"/>
  <c r="H13" i="4" s="1"/>
  <c r="E16" i="3"/>
  <c r="E8" i="3"/>
  <c r="H11" i="3" s="1"/>
  <c r="H14" i="3" s="1"/>
  <c r="D7" i="3"/>
  <c r="E14" i="3"/>
  <c r="E12" i="3"/>
  <c r="D15" i="3"/>
  <c r="D13" i="3"/>
  <c r="D11" i="3"/>
  <c r="D9" i="3"/>
  <c r="H10" i="3" l="1"/>
  <c r="H13" i="3" s="1"/>
  <c r="H16" i="3" s="1"/>
</calcChain>
</file>

<file path=xl/sharedStrings.xml><?xml version="1.0" encoding="utf-8"?>
<sst xmlns="http://schemas.openxmlformats.org/spreadsheetml/2006/main" count="38" uniqueCount="17">
  <si>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</si>
  <si>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t>n</t>
  </si>
  <si>
    <t>sum</t>
  </si>
  <si>
    <t>mean</t>
  </si>
  <si>
    <t>variance</t>
  </si>
  <si>
    <t>st dev</t>
  </si>
  <si>
    <r>
      <t>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- mean(x)</t>
    </r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</si>
  <si>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- mean(x))^2</t>
    </r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</si>
  <si>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- mean(x))^3</t>
    </r>
  </si>
  <si>
    <t>sum numerator</t>
  </si>
  <si>
    <t>sum denomenator</t>
  </si>
  <si>
    <t>outcome numerator</t>
  </si>
  <si>
    <t>outcome denomenator</t>
  </si>
  <si>
    <t>skewness</t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</si>
  <si>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- mean(x))^4</t>
    </r>
  </si>
  <si>
    <t>kurtosis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</si>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</sst>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1" applyFill="1"/>
    <xf numFmtId="2" fontId="0" fillId="2" borderId="0" xfId="0" applyNumberFormat="1" applyFill="1" applyBorder="1" applyAlignment="1">
      <alignment horizontal="center"/>
    </xf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266700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295275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142875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breakingdownfinanc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tabSelected="1" workbookViewId="0">
      <selection activeCell="C20" sqref="C20"/>
    </sheetView>
  </sheetViews>
  <sheetFormatPr defaultRowHeight="15" x14ac:dyDescent="0.25"/>
  <cols>
    <col min="1" max="3" width="9.140625" style="1"/>
    <col min="4" max="4" width="14.7109375" style="1" bestFit="1" customWidth="1"/>
    <col min="5" max="16384" width="9.140625" style="1"/>
  </cols>
  <sheetData>
    <row r="4" spans="2:5" x14ac:dyDescent="0.25">
      <c r="B4" s="4" t="s">
        <v>16</v>
      </c>
    </row>
    <row r="6" spans="2:5" ht="18" x14ac:dyDescent="0.35">
      <c r="B6" s="3" t="s">
        <v>0</v>
      </c>
      <c r="D6" s="6" t="s">
        <v>1</v>
      </c>
      <c r="E6" s="1">
        <f>COUNT(B7:B16)</f>
        <v>10</v>
      </c>
    </row>
    <row r="7" spans="2:5" x14ac:dyDescent="0.25">
      <c r="B7" s="2">
        <v>10</v>
      </c>
      <c r="D7" s="6" t="s">
        <v>2</v>
      </c>
      <c r="E7" s="1">
        <f>SUM(B7:B16)</f>
        <v>132</v>
      </c>
    </row>
    <row r="8" spans="2:5" x14ac:dyDescent="0.25">
      <c r="B8" s="2">
        <v>12</v>
      </c>
      <c r="D8" s="6"/>
    </row>
    <row r="9" spans="2:5" x14ac:dyDescent="0.25">
      <c r="B9" s="2">
        <v>45</v>
      </c>
      <c r="D9" s="6" t="s">
        <v>3</v>
      </c>
      <c r="E9" s="6">
        <f>E7/E6</f>
        <v>13.2</v>
      </c>
    </row>
    <row r="10" spans="2:5" x14ac:dyDescent="0.25">
      <c r="B10" s="2">
        <v>12</v>
      </c>
    </row>
    <row r="11" spans="2:5" x14ac:dyDescent="0.25">
      <c r="B11" s="2">
        <v>8</v>
      </c>
    </row>
    <row r="12" spans="2:5" x14ac:dyDescent="0.25">
      <c r="B12" s="2">
        <v>7</v>
      </c>
    </row>
    <row r="13" spans="2:5" x14ac:dyDescent="0.25">
      <c r="B13" s="2">
        <v>9</v>
      </c>
    </row>
    <row r="14" spans="2:5" x14ac:dyDescent="0.25">
      <c r="B14" s="2">
        <v>4</v>
      </c>
    </row>
    <row r="15" spans="2:5" x14ac:dyDescent="0.25">
      <c r="B15" s="2">
        <v>8</v>
      </c>
    </row>
    <row r="16" spans="2:5" x14ac:dyDescent="0.25">
      <c r="B16" s="2">
        <v>17</v>
      </c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6"/>
  <sheetViews>
    <sheetView workbookViewId="0">
      <selection activeCell="E29" sqref="E29"/>
    </sheetView>
  </sheetViews>
  <sheetFormatPr defaultRowHeight="15" x14ac:dyDescent="0.25"/>
  <cols>
    <col min="1" max="1" width="9.140625" style="1"/>
    <col min="2" max="4" width="16.28515625" style="1" customWidth="1"/>
    <col min="5" max="5" width="9.140625" style="1"/>
    <col min="6" max="6" width="15" style="1" bestFit="1" customWidth="1"/>
    <col min="7" max="16384" width="9.140625" style="1"/>
  </cols>
  <sheetData>
    <row r="4" spans="2:7" x14ac:dyDescent="0.25">
      <c r="B4" s="4" t="s">
        <v>16</v>
      </c>
    </row>
    <row r="6" spans="2:7" ht="18" x14ac:dyDescent="0.35">
      <c r="B6" s="3" t="s">
        <v>0</v>
      </c>
      <c r="C6" s="3" t="s">
        <v>6</v>
      </c>
      <c r="D6" s="3" t="s">
        <v>7</v>
      </c>
    </row>
    <row r="7" spans="2:7" x14ac:dyDescent="0.25">
      <c r="B7" s="2">
        <v>10</v>
      </c>
      <c r="C7" s="2">
        <f>B7-$G$8</f>
        <v>-3.1999999999999993</v>
      </c>
      <c r="D7" s="2">
        <f>C7^2</f>
        <v>10.239999999999995</v>
      </c>
      <c r="F7" s="6" t="s">
        <v>1</v>
      </c>
      <c r="G7" s="1">
        <f>COUNT(B7:B16)</f>
        <v>10</v>
      </c>
    </row>
    <row r="8" spans="2:7" x14ac:dyDescent="0.25">
      <c r="B8" s="2">
        <v>12</v>
      </c>
      <c r="C8" s="2">
        <f>B8-$G$8</f>
        <v>-1.1999999999999993</v>
      </c>
      <c r="D8" s="2">
        <f t="shared" ref="D8:D16" si="0">C8^2</f>
        <v>1.4399999999999984</v>
      </c>
      <c r="F8" s="6" t="s">
        <v>3</v>
      </c>
      <c r="G8" s="1">
        <f>AVERAGE(B7:B16)</f>
        <v>13.2</v>
      </c>
    </row>
    <row r="9" spans="2:7" x14ac:dyDescent="0.25">
      <c r="B9" s="2">
        <v>45</v>
      </c>
      <c r="C9" s="2">
        <f>B9-$G$8</f>
        <v>31.8</v>
      </c>
      <c r="D9" s="2">
        <f t="shared" si="0"/>
        <v>1011.24</v>
      </c>
      <c r="F9" s="6"/>
    </row>
    <row r="10" spans="2:7" x14ac:dyDescent="0.25">
      <c r="B10" s="2">
        <v>12</v>
      </c>
      <c r="C10" s="2">
        <f>B10-$G$8</f>
        <v>-1.1999999999999993</v>
      </c>
      <c r="D10" s="2">
        <f t="shared" si="0"/>
        <v>1.4399999999999984</v>
      </c>
      <c r="F10" s="6" t="s">
        <v>2</v>
      </c>
      <c r="G10" s="1">
        <f>SUM(D7:D16)</f>
        <v>1233.5999999999999</v>
      </c>
    </row>
    <row r="11" spans="2:7" x14ac:dyDescent="0.25">
      <c r="B11" s="2">
        <v>8</v>
      </c>
      <c r="C11" s="2">
        <f>B11-$G$8</f>
        <v>-5.1999999999999993</v>
      </c>
      <c r="D11" s="2">
        <f t="shared" si="0"/>
        <v>27.039999999999992</v>
      </c>
      <c r="F11" s="6"/>
    </row>
    <row r="12" spans="2:7" x14ac:dyDescent="0.25">
      <c r="B12" s="2">
        <v>7</v>
      </c>
      <c r="C12" s="2">
        <f>B12-$G$8</f>
        <v>-6.1999999999999993</v>
      </c>
      <c r="D12" s="2">
        <f t="shared" si="0"/>
        <v>38.439999999999991</v>
      </c>
      <c r="F12" s="6" t="s">
        <v>4</v>
      </c>
      <c r="G12" s="6">
        <f>G10/(G7-1)</f>
        <v>137.06666666666666</v>
      </c>
    </row>
    <row r="13" spans="2:7" x14ac:dyDescent="0.25">
      <c r="B13" s="2">
        <v>9</v>
      </c>
      <c r="C13" s="2">
        <f>B13-$G$8</f>
        <v>-4.1999999999999993</v>
      </c>
      <c r="D13" s="2">
        <f t="shared" si="0"/>
        <v>17.639999999999993</v>
      </c>
      <c r="F13" s="6" t="s">
        <v>5</v>
      </c>
      <c r="G13" s="6">
        <f>SQRT(G12)</f>
        <v>11.707547423208101</v>
      </c>
    </row>
    <row r="14" spans="2:7" x14ac:dyDescent="0.25">
      <c r="B14" s="2">
        <v>4</v>
      </c>
      <c r="C14" s="2">
        <f>B14-$G$8</f>
        <v>-9.1999999999999993</v>
      </c>
      <c r="D14" s="2">
        <f t="shared" si="0"/>
        <v>84.639999999999986</v>
      </c>
    </row>
    <row r="15" spans="2:7" x14ac:dyDescent="0.25">
      <c r="B15" s="2">
        <v>8</v>
      </c>
      <c r="C15" s="2">
        <f>B15-$G$8</f>
        <v>-5.1999999999999993</v>
      </c>
      <c r="D15" s="2">
        <f t="shared" si="0"/>
        <v>27.039999999999992</v>
      </c>
    </row>
    <row r="16" spans="2:7" x14ac:dyDescent="0.25">
      <c r="B16" s="2">
        <v>17</v>
      </c>
      <c r="C16" s="2">
        <f>B16-$G$8</f>
        <v>3.8000000000000007</v>
      </c>
      <c r="D16" s="2">
        <f t="shared" si="0"/>
        <v>14.440000000000005</v>
      </c>
    </row>
  </sheetData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workbookViewId="0">
      <selection activeCell="H16" sqref="H16"/>
    </sheetView>
  </sheetViews>
  <sheetFormatPr defaultRowHeight="15" x14ac:dyDescent="0.25"/>
  <cols>
    <col min="1" max="1" width="9.140625" style="1"/>
    <col min="2" max="5" width="17.42578125" style="1" customWidth="1"/>
    <col min="6" max="6" width="9.140625" style="1"/>
    <col min="7" max="7" width="21.85546875" style="1" bestFit="1" customWidth="1"/>
    <col min="8" max="16384" width="9.140625" style="1"/>
  </cols>
  <sheetData>
    <row r="4" spans="2:8" x14ac:dyDescent="0.25">
      <c r="B4" s="4" t="s">
        <v>16</v>
      </c>
    </row>
    <row r="6" spans="2:8" ht="18" x14ac:dyDescent="0.35">
      <c r="B6" s="3" t="s">
        <v>0</v>
      </c>
      <c r="C6" s="3" t="s">
        <v>6</v>
      </c>
      <c r="D6" s="3" t="s">
        <v>8</v>
      </c>
      <c r="E6" s="3" t="s">
        <v>7</v>
      </c>
    </row>
    <row r="7" spans="2:8" x14ac:dyDescent="0.25">
      <c r="B7" s="2">
        <v>10</v>
      </c>
      <c r="C7" s="2">
        <f>B7-$H$8</f>
        <v>-3.1999999999999993</v>
      </c>
      <c r="D7" s="2">
        <f>C7^3</f>
        <v>-32.767999999999979</v>
      </c>
      <c r="E7" s="2">
        <f>C7^2</f>
        <v>10.239999999999995</v>
      </c>
      <c r="G7" s="6" t="s">
        <v>1</v>
      </c>
      <c r="H7" s="1">
        <f>COUNT(B7:B16)</f>
        <v>10</v>
      </c>
    </row>
    <row r="8" spans="2:8" x14ac:dyDescent="0.25">
      <c r="B8" s="2">
        <v>12</v>
      </c>
      <c r="C8" s="2">
        <f>B8-$H$8</f>
        <v>-1.1999999999999993</v>
      </c>
      <c r="D8" s="2">
        <f t="shared" ref="D8:D16" si="0">C8^3</f>
        <v>-1.7279999999999971</v>
      </c>
      <c r="E8" s="2">
        <f t="shared" ref="E8:E16" si="1">C8^2</f>
        <v>1.4399999999999984</v>
      </c>
      <c r="G8" s="6" t="s">
        <v>3</v>
      </c>
      <c r="H8" s="1">
        <f>AVERAGE(B7:B16)</f>
        <v>13.2</v>
      </c>
    </row>
    <row r="9" spans="2:8" x14ac:dyDescent="0.25">
      <c r="B9" s="2">
        <v>45</v>
      </c>
      <c r="C9" s="2">
        <f>B9-$H$8</f>
        <v>31.8</v>
      </c>
      <c r="D9" s="2">
        <f t="shared" si="0"/>
        <v>32157.432000000001</v>
      </c>
      <c r="E9" s="2">
        <f t="shared" si="1"/>
        <v>1011.24</v>
      </c>
      <c r="G9" s="6"/>
    </row>
    <row r="10" spans="2:8" x14ac:dyDescent="0.25">
      <c r="B10" s="2">
        <v>12</v>
      </c>
      <c r="C10" s="2">
        <f>B10-$H$8</f>
        <v>-1.1999999999999993</v>
      </c>
      <c r="D10" s="2">
        <f t="shared" si="0"/>
        <v>-1.7279999999999971</v>
      </c>
      <c r="E10" s="2">
        <f t="shared" si="1"/>
        <v>1.4399999999999984</v>
      </c>
      <c r="G10" s="6" t="s">
        <v>9</v>
      </c>
      <c r="H10" s="1">
        <f>SUM(D7:D16)</f>
        <v>30803.760000000002</v>
      </c>
    </row>
    <row r="11" spans="2:8" x14ac:dyDescent="0.25">
      <c r="B11" s="2">
        <v>8</v>
      </c>
      <c r="C11" s="2">
        <f>B11-$H$8</f>
        <v>-5.1999999999999993</v>
      </c>
      <c r="D11" s="2">
        <f t="shared" si="0"/>
        <v>-140.60799999999995</v>
      </c>
      <c r="E11" s="2">
        <f t="shared" si="1"/>
        <v>27.039999999999992</v>
      </c>
      <c r="G11" s="6" t="s">
        <v>10</v>
      </c>
      <c r="H11" s="1">
        <f>SUM(E7:E16)</f>
        <v>1233.5999999999999</v>
      </c>
    </row>
    <row r="12" spans="2:8" x14ac:dyDescent="0.25">
      <c r="B12" s="2">
        <v>7</v>
      </c>
      <c r="C12" s="2">
        <f>B12-$H$8</f>
        <v>-6.1999999999999993</v>
      </c>
      <c r="D12" s="2">
        <f t="shared" si="0"/>
        <v>-238.32799999999992</v>
      </c>
      <c r="E12" s="2">
        <f t="shared" si="1"/>
        <v>38.439999999999991</v>
      </c>
      <c r="G12" s="6"/>
    </row>
    <row r="13" spans="2:8" x14ac:dyDescent="0.25">
      <c r="B13" s="2">
        <v>9</v>
      </c>
      <c r="C13" s="2">
        <f>B13-$H$8</f>
        <v>-4.1999999999999993</v>
      </c>
      <c r="D13" s="2">
        <f t="shared" si="0"/>
        <v>-74.087999999999965</v>
      </c>
      <c r="E13" s="2">
        <f t="shared" si="1"/>
        <v>17.639999999999993</v>
      </c>
      <c r="G13" s="6" t="s">
        <v>11</v>
      </c>
      <c r="H13" s="1">
        <f>H10/H7</f>
        <v>3080.3760000000002</v>
      </c>
    </row>
    <row r="14" spans="2:8" x14ac:dyDescent="0.25">
      <c r="B14" s="2">
        <v>4</v>
      </c>
      <c r="C14" s="2">
        <f>B14-$H$8</f>
        <v>-9.1999999999999993</v>
      </c>
      <c r="D14" s="2">
        <f t="shared" si="0"/>
        <v>-778.68799999999976</v>
      </c>
      <c r="E14" s="2">
        <f t="shared" si="1"/>
        <v>84.639999999999986</v>
      </c>
      <c r="G14" s="6" t="s">
        <v>12</v>
      </c>
      <c r="H14" s="1">
        <f>(H11/(H7-1))^(3/2)</f>
        <v>1604.7145001410568</v>
      </c>
    </row>
    <row r="15" spans="2:8" x14ac:dyDescent="0.25">
      <c r="B15" s="2">
        <v>8</v>
      </c>
      <c r="C15" s="2">
        <f>B15-$H$8</f>
        <v>-5.1999999999999993</v>
      </c>
      <c r="D15" s="2">
        <f t="shared" si="0"/>
        <v>-140.60799999999995</v>
      </c>
      <c r="E15" s="2">
        <f t="shared" si="1"/>
        <v>27.039999999999992</v>
      </c>
      <c r="G15" s="6"/>
    </row>
    <row r="16" spans="2:8" x14ac:dyDescent="0.25">
      <c r="B16" s="2">
        <v>17</v>
      </c>
      <c r="C16" s="2">
        <f>B16-$H$8</f>
        <v>3.8000000000000007</v>
      </c>
      <c r="D16" s="2">
        <f t="shared" si="0"/>
        <v>54.872000000000028</v>
      </c>
      <c r="E16" s="2">
        <f t="shared" si="1"/>
        <v>14.440000000000005</v>
      </c>
      <c r="G16" s="6" t="s">
        <v>13</v>
      </c>
      <c r="H16" s="6">
        <f>H13/H14</f>
        <v>1.9195788408026666</v>
      </c>
    </row>
  </sheetData>
  <hyperlinks>
    <hyperlink ref="B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workbookViewId="0">
      <selection activeCell="B42" sqref="B42"/>
    </sheetView>
  </sheetViews>
  <sheetFormatPr defaultRowHeight="15" x14ac:dyDescent="0.25"/>
  <cols>
    <col min="1" max="1" width="9.140625" style="1"/>
    <col min="2" max="3" width="13.7109375" style="1" customWidth="1"/>
    <col min="4" max="4" width="19" style="1" customWidth="1"/>
    <col min="5" max="5" width="13.7109375" style="1" customWidth="1"/>
    <col min="6" max="6" width="9.140625" style="1"/>
    <col min="7" max="7" width="21.85546875" style="1" bestFit="1" customWidth="1"/>
    <col min="8" max="16384" width="9.140625" style="1"/>
  </cols>
  <sheetData>
    <row r="4" spans="2:8" x14ac:dyDescent="0.25">
      <c r="B4" s="4" t="s">
        <v>16</v>
      </c>
    </row>
    <row r="6" spans="2:8" ht="18" x14ac:dyDescent="0.35">
      <c r="B6" s="3" t="s">
        <v>0</v>
      </c>
      <c r="C6" s="3" t="s">
        <v>6</v>
      </c>
      <c r="D6" s="3" t="s">
        <v>14</v>
      </c>
      <c r="E6" s="3" t="s">
        <v>7</v>
      </c>
    </row>
    <row r="7" spans="2:8" x14ac:dyDescent="0.25">
      <c r="B7" s="2">
        <v>10</v>
      </c>
      <c r="C7" s="2">
        <f>B7-$H$8</f>
        <v>-3.1999999999999993</v>
      </c>
      <c r="D7" s="5">
        <f>C7^4</f>
        <v>104.85759999999989</v>
      </c>
      <c r="E7" s="2">
        <f>C7^2</f>
        <v>10.239999999999995</v>
      </c>
      <c r="G7" s="6" t="s">
        <v>1</v>
      </c>
      <c r="H7" s="1">
        <f>COUNT(B7:B16)</f>
        <v>10</v>
      </c>
    </row>
    <row r="8" spans="2:8" x14ac:dyDescent="0.25">
      <c r="B8" s="2">
        <v>12</v>
      </c>
      <c r="C8" s="2">
        <f>B8-$H$8</f>
        <v>-1.1999999999999993</v>
      </c>
      <c r="D8" s="5">
        <f t="shared" ref="D8:D16" si="0">C8^4</f>
        <v>2.0735999999999954</v>
      </c>
      <c r="E8" s="2">
        <f t="shared" ref="E8:E16" si="1">C8^2</f>
        <v>1.4399999999999984</v>
      </c>
      <c r="G8" s="6" t="s">
        <v>3</v>
      </c>
      <c r="H8" s="1">
        <f>AVERAGE(B7:B16)</f>
        <v>13.2</v>
      </c>
    </row>
    <row r="9" spans="2:8" x14ac:dyDescent="0.25">
      <c r="B9" s="2">
        <v>45</v>
      </c>
      <c r="C9" s="2">
        <f>B9-$H$8</f>
        <v>31.8</v>
      </c>
      <c r="D9" s="5">
        <f t="shared" si="0"/>
        <v>1022606.3376</v>
      </c>
      <c r="E9" s="2">
        <f t="shared" si="1"/>
        <v>1011.24</v>
      </c>
      <c r="G9" s="6"/>
    </row>
    <row r="10" spans="2:8" x14ac:dyDescent="0.25">
      <c r="B10" s="2">
        <v>12</v>
      </c>
      <c r="C10" s="2">
        <f>B10-$H$8</f>
        <v>-1.1999999999999993</v>
      </c>
      <c r="D10" s="5">
        <f t="shared" si="0"/>
        <v>2.0735999999999954</v>
      </c>
      <c r="E10" s="2">
        <f t="shared" si="1"/>
        <v>1.4399999999999984</v>
      </c>
      <c r="G10" s="6" t="s">
        <v>9</v>
      </c>
      <c r="H10" s="1">
        <f>SUM(D7:D16)</f>
        <v>1033338.9119999999</v>
      </c>
    </row>
    <row r="11" spans="2:8" x14ac:dyDescent="0.25">
      <c r="B11" s="2">
        <v>8</v>
      </c>
      <c r="C11" s="2">
        <f>B11-$H$8</f>
        <v>-5.1999999999999993</v>
      </c>
      <c r="D11" s="5">
        <f t="shared" si="0"/>
        <v>731.16159999999957</v>
      </c>
      <c r="E11" s="2">
        <f t="shared" si="1"/>
        <v>27.039999999999992</v>
      </c>
      <c r="G11" s="6" t="s">
        <v>10</v>
      </c>
      <c r="H11" s="1">
        <f>SUM(E7:E16)</f>
        <v>1233.5999999999999</v>
      </c>
    </row>
    <row r="12" spans="2:8" x14ac:dyDescent="0.25">
      <c r="B12" s="2">
        <v>7</v>
      </c>
      <c r="C12" s="2">
        <f>B12-$H$8</f>
        <v>-6.1999999999999993</v>
      </c>
      <c r="D12" s="5">
        <f t="shared" si="0"/>
        <v>1477.6335999999992</v>
      </c>
      <c r="E12" s="2">
        <f t="shared" si="1"/>
        <v>38.439999999999991</v>
      </c>
      <c r="G12" s="6"/>
    </row>
    <row r="13" spans="2:8" x14ac:dyDescent="0.25">
      <c r="B13" s="2">
        <v>9</v>
      </c>
      <c r="C13" s="2">
        <f>B13-$H$8</f>
        <v>-4.1999999999999993</v>
      </c>
      <c r="D13" s="5">
        <f t="shared" si="0"/>
        <v>311.16959999999978</v>
      </c>
      <c r="E13" s="2">
        <f t="shared" si="1"/>
        <v>17.639999999999993</v>
      </c>
      <c r="G13" s="6" t="s">
        <v>11</v>
      </c>
      <c r="H13" s="1">
        <f>H10/H7</f>
        <v>103333.89119999998</v>
      </c>
    </row>
    <row r="14" spans="2:8" x14ac:dyDescent="0.25">
      <c r="B14" s="2">
        <v>4</v>
      </c>
      <c r="C14" s="2">
        <f>B14-$H$8</f>
        <v>-9.1999999999999993</v>
      </c>
      <c r="D14" s="5">
        <f t="shared" si="0"/>
        <v>7163.9295999999977</v>
      </c>
      <c r="E14" s="2">
        <f t="shared" si="1"/>
        <v>84.639999999999986</v>
      </c>
      <c r="G14" s="6" t="s">
        <v>12</v>
      </c>
      <c r="H14" s="1">
        <f>(H11/H7)^2</f>
        <v>15217.689599999996</v>
      </c>
    </row>
    <row r="15" spans="2:8" x14ac:dyDescent="0.25">
      <c r="B15" s="2">
        <v>8</v>
      </c>
      <c r="C15" s="2">
        <f>B15-$H$8</f>
        <v>-5.1999999999999993</v>
      </c>
      <c r="D15" s="5">
        <f t="shared" si="0"/>
        <v>731.16159999999957</v>
      </c>
      <c r="E15" s="2">
        <f t="shared" si="1"/>
        <v>27.039999999999992</v>
      </c>
      <c r="G15" s="6"/>
    </row>
    <row r="16" spans="2:8" x14ac:dyDescent="0.25">
      <c r="B16" s="2">
        <v>17</v>
      </c>
      <c r="C16" s="2">
        <f>B16-$H$8</f>
        <v>3.8000000000000007</v>
      </c>
      <c r="D16" s="5">
        <f t="shared" si="0"/>
        <v>208.51360000000014</v>
      </c>
      <c r="E16" s="2">
        <f t="shared" si="1"/>
        <v>14.440000000000005</v>
      </c>
      <c r="G16" s="6" t="s">
        <v>15</v>
      </c>
      <c r="H16" s="6">
        <f>H13/H14</f>
        <v>6.7903797433218775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mean</vt:lpstr>
      <vt:lpstr>variance</vt:lpstr>
      <vt:lpstr>skewness</vt:lpstr>
      <vt:lpstr>kurtosis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2014-11-29T15:38:29Z</dcterms:created>
  <dcterms:modified xsi:type="dcterms:W3CDTF">2014-12-08T18:23:15Z</dcterms:modified>
</cp:coreProperties>
</file>