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rianular arbitrage" sheetId="2" r:id="rId1"/>
    <sheet name="Trianular arbitrage transaction" sheetId="6" r:id="rId2"/>
  </sheets>
  <calcPr calcId="125725"/>
</workbook>
</file>

<file path=xl/calcChain.xml><?xml version="1.0" encoding="utf-8"?>
<calcChain xmlns="http://schemas.openxmlformats.org/spreadsheetml/2006/main">
  <c r="D10" i="6"/>
  <c r="C10"/>
  <c r="D11"/>
  <c r="C11"/>
  <c r="D9"/>
  <c r="C9"/>
  <c r="C22" l="1"/>
  <c r="C16"/>
  <c r="D12"/>
  <c r="C12"/>
  <c r="C17" l="1"/>
  <c r="C18" s="1"/>
  <c r="C19" s="1"/>
  <c r="C23"/>
  <c r="C24" s="1"/>
  <c r="C25" s="1"/>
  <c r="C26" s="1"/>
  <c r="C24" i="2"/>
  <c r="C25" s="1"/>
  <c r="C26" s="1"/>
  <c r="C27" s="1"/>
  <c r="C12" l="1"/>
  <c r="C16"/>
  <c r="C17" s="1"/>
  <c r="C18" s="1"/>
  <c r="C19" s="1"/>
  <c r="C20" s="1"/>
</calcChain>
</file>

<file path=xl/sharedStrings.xml><?xml version="1.0" encoding="utf-8"?>
<sst xmlns="http://schemas.openxmlformats.org/spreadsheetml/2006/main" count="51" uniqueCount="22">
  <si>
    <t>EUR-USD</t>
  </si>
  <si>
    <t>EUR</t>
  </si>
  <si>
    <t>RUB</t>
  </si>
  <si>
    <t>USD</t>
  </si>
  <si>
    <t>Profit</t>
  </si>
  <si>
    <t>Bid</t>
  </si>
  <si>
    <t>Ask</t>
  </si>
  <si>
    <t>EUR-GBP</t>
  </si>
  <si>
    <t>USD-GBP</t>
  </si>
  <si>
    <t>GBP</t>
  </si>
  <si>
    <t>2) sell gbp for usd</t>
  </si>
  <si>
    <t>3) sell usd for eur</t>
  </si>
  <si>
    <t>2) sell usd for gbp</t>
  </si>
  <si>
    <t>3) sell rub for eur</t>
  </si>
  <si>
    <t>1) sell eur for usd</t>
  </si>
  <si>
    <t>1) sell eur for gbp</t>
  </si>
  <si>
    <t>cross rate EUR-GBP</t>
  </si>
  <si>
    <t>http://breakingdownfinance.com</t>
  </si>
  <si>
    <t>Triangular arbitrage cross rate</t>
  </si>
  <si>
    <t>Price</t>
  </si>
  <si>
    <t>Triangular arbitrage trade combination 1</t>
  </si>
  <si>
    <t>Triangular arbitrage trade combination 2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</si>
</sst>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6" fontId="0" fillId="2" borderId="0" xfId="0" applyNumberFormat="1" applyFill="1"/>
    <xf numFmtId="165" fontId="0" fillId="2" borderId="3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95250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2466975" cy="51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19050</xdr:rowOff>
    </xdr:from>
    <xdr:to>
      <xdr:col>3</xdr:col>
      <xdr:colOff>447675</xdr:colOff>
      <xdr:row>2</xdr:row>
      <xdr:rowOff>149243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05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7"/>
  <sheetViews>
    <sheetView tabSelected="1" workbookViewId="0"/>
  </sheetViews>
  <sheetFormatPr defaultRowHeight="15"/>
  <cols>
    <col min="1" max="1" width="10" style="1" bestFit="1" customWidth="1"/>
    <col min="2" max="2" width="17.85546875" style="1" bestFit="1" customWidth="1"/>
    <col min="3" max="3" width="12" style="1" bestFit="1" customWidth="1"/>
    <col min="4" max="4" width="5.7109375" style="1" customWidth="1"/>
    <col min="5" max="5" width="16.7109375" style="1" bestFit="1" customWidth="1"/>
    <col min="6" max="7" width="9.140625" style="1"/>
    <col min="8" max="8" width="12" style="1" bestFit="1" customWidth="1"/>
    <col min="9" max="9" width="5.7109375" style="1" customWidth="1"/>
    <col min="10" max="10" width="16.7109375" style="1" bestFit="1" customWidth="1"/>
    <col min="11" max="16384" width="9.140625" style="1"/>
  </cols>
  <sheetData>
    <row r="4" spans="2:5">
      <c r="B4" s="1" t="s">
        <v>17</v>
      </c>
    </row>
    <row r="7" spans="2:5">
      <c r="B7" s="11" t="s">
        <v>18</v>
      </c>
      <c r="C7" s="11"/>
      <c r="D7" s="12"/>
      <c r="E7" s="12"/>
    </row>
    <row r="8" spans="2:5">
      <c r="B8" s="15"/>
      <c r="C8" s="3" t="s">
        <v>19</v>
      </c>
    </row>
    <row r="9" spans="2:5">
      <c r="B9" s="7" t="s">
        <v>0</v>
      </c>
      <c r="C9" s="5">
        <v>1.091</v>
      </c>
    </row>
    <row r="10" spans="2:5">
      <c r="B10" s="2" t="s">
        <v>8</v>
      </c>
      <c r="C10" s="6">
        <v>0.6794</v>
      </c>
    </row>
    <row r="11" spans="2:5">
      <c r="B11" s="2" t="s">
        <v>7</v>
      </c>
      <c r="C11" s="6">
        <v>0.74129999999999996</v>
      </c>
    </row>
    <row r="12" spans="2:5">
      <c r="B12" s="14" t="s">
        <v>16</v>
      </c>
      <c r="C12" s="16">
        <f>C9*C10</f>
        <v>0.74122540000000003</v>
      </c>
    </row>
    <row r="15" spans="2:5">
      <c r="B15" s="11" t="s">
        <v>20</v>
      </c>
      <c r="C15" s="11"/>
      <c r="D15" s="11"/>
      <c r="E15" s="11"/>
    </row>
    <row r="16" spans="2:5">
      <c r="B16" s="7" t="s">
        <v>1</v>
      </c>
      <c r="C16" s="9">
        <f>1000000</f>
        <v>1000000</v>
      </c>
    </row>
    <row r="17" spans="2:5">
      <c r="B17" s="2" t="s">
        <v>9</v>
      </c>
      <c r="C17" s="9">
        <f>C16*C11</f>
        <v>741300</v>
      </c>
      <c r="E17" s="1" t="s">
        <v>15</v>
      </c>
    </row>
    <row r="18" spans="2:5">
      <c r="B18" s="7" t="s">
        <v>3</v>
      </c>
      <c r="C18" s="9">
        <f>C17/C10</f>
        <v>1091109.8027671475</v>
      </c>
      <c r="E18" s="10" t="s">
        <v>10</v>
      </c>
    </row>
    <row r="19" spans="2:5">
      <c r="B19" s="2" t="s">
        <v>1</v>
      </c>
      <c r="C19" s="9">
        <f>C18/C9</f>
        <v>1000100.6441495395</v>
      </c>
      <c r="E19" s="1" t="s">
        <v>11</v>
      </c>
    </row>
    <row r="20" spans="2:5">
      <c r="B20" s="14" t="s">
        <v>4</v>
      </c>
      <c r="C20" s="14">
        <f>C19-C16</f>
        <v>100.64414953952655</v>
      </c>
    </row>
    <row r="22" spans="2:5">
      <c r="B22" s="11" t="s">
        <v>21</v>
      </c>
      <c r="C22" s="11"/>
      <c r="D22" s="11"/>
      <c r="E22" s="11"/>
    </row>
    <row r="23" spans="2:5">
      <c r="B23" s="1" t="s">
        <v>1</v>
      </c>
      <c r="C23" s="9">
        <v>1000000</v>
      </c>
    </row>
    <row r="24" spans="2:5">
      <c r="B24" s="1" t="s">
        <v>3</v>
      </c>
      <c r="C24" s="9">
        <f>C23*C9</f>
        <v>1091000</v>
      </c>
      <c r="E24" s="1" t="s">
        <v>14</v>
      </c>
    </row>
    <row r="25" spans="2:5">
      <c r="B25" s="1" t="s">
        <v>9</v>
      </c>
      <c r="C25" s="9">
        <f>C24*C10</f>
        <v>741225.4</v>
      </c>
      <c r="E25" s="10" t="s">
        <v>12</v>
      </c>
    </row>
    <row r="26" spans="2:5">
      <c r="B26" s="1" t="s">
        <v>1</v>
      </c>
      <c r="C26" s="9">
        <f>C25/C11</f>
        <v>999899.36597868614</v>
      </c>
      <c r="E26" s="1" t="s">
        <v>13</v>
      </c>
    </row>
    <row r="27" spans="2:5">
      <c r="B27" s="14" t="s">
        <v>4</v>
      </c>
      <c r="C27" s="14">
        <f>C26-C23</f>
        <v>-100.63402131386101</v>
      </c>
    </row>
  </sheetData>
  <mergeCells count="3">
    <mergeCell ref="B7:C7"/>
    <mergeCell ref="B15:E15"/>
    <mergeCell ref="B22:E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"/>
  <sheetViews>
    <sheetView workbookViewId="0"/>
  </sheetViews>
  <sheetFormatPr defaultRowHeight="15"/>
  <cols>
    <col min="1" max="1" width="10" style="1" bestFit="1" customWidth="1"/>
    <col min="2" max="2" width="17.85546875" style="1" customWidth="1"/>
    <col min="3" max="3" width="12.140625" style="1" bestFit="1" customWidth="1"/>
    <col min="4" max="4" width="7.5703125" style="1" bestFit="1" customWidth="1"/>
    <col min="5" max="5" width="16.7109375" style="1" bestFit="1" customWidth="1"/>
    <col min="6" max="6" width="14.28515625" style="1" bestFit="1" customWidth="1"/>
    <col min="7" max="8" width="9.140625" style="1"/>
    <col min="9" max="9" width="10.5703125" style="1" bestFit="1" customWidth="1"/>
    <col min="10" max="10" width="9.5703125" style="1" bestFit="1" customWidth="1"/>
    <col min="11" max="11" width="5.7109375" style="1" customWidth="1"/>
    <col min="12" max="16384" width="9.140625" style="1"/>
  </cols>
  <sheetData>
    <row r="2" spans="2:15">
      <c r="B2" s="7"/>
      <c r="C2" s="7"/>
    </row>
    <row r="3" spans="2:15">
      <c r="B3" s="7"/>
      <c r="C3" s="7"/>
    </row>
    <row r="4" spans="2:15">
      <c r="B4" s="1" t="s">
        <v>17</v>
      </c>
      <c r="C4" s="7"/>
    </row>
    <row r="5" spans="2:15">
      <c r="B5" s="7"/>
      <c r="C5" s="7"/>
    </row>
    <row r="7" spans="2:15">
      <c r="B7" s="13" t="s">
        <v>18</v>
      </c>
      <c r="C7" s="13"/>
      <c r="D7" s="13"/>
    </row>
    <row r="8" spans="2:15">
      <c r="B8" s="2"/>
      <c r="C8" s="3" t="s">
        <v>5</v>
      </c>
      <c r="D8" s="1" t="s">
        <v>6</v>
      </c>
    </row>
    <row r="9" spans="2:15">
      <c r="B9" s="4" t="s">
        <v>0</v>
      </c>
      <c r="C9" s="5">
        <f>'Trianular arbitrage'!C9-0.0001</f>
        <v>1.0909</v>
      </c>
      <c r="D9" s="18">
        <f>'Trianular arbitrage'!C9+0.0001</f>
        <v>1.0911</v>
      </c>
    </row>
    <row r="10" spans="2:15">
      <c r="B10" s="2" t="s">
        <v>8</v>
      </c>
      <c r="C10" s="6">
        <f>'Trianular arbitrage'!C10-0.0002</f>
        <v>0.67920000000000003</v>
      </c>
      <c r="D10" s="19">
        <f>'Trianular arbitrage'!C10+0.0001</f>
        <v>0.67949999999999999</v>
      </c>
      <c r="J10" s="17"/>
      <c r="K10" s="17"/>
      <c r="O10" s="9"/>
    </row>
    <row r="11" spans="2:15">
      <c r="B11" s="2" t="s">
        <v>7</v>
      </c>
      <c r="C11" s="6">
        <f>'Trianular arbitrage'!C11-0.0002</f>
        <v>0.74109999999999998</v>
      </c>
      <c r="D11" s="19">
        <f>'Trianular arbitrage'!C11+0.0002</f>
        <v>0.74149999999999994</v>
      </c>
      <c r="G11" s="8"/>
      <c r="H11" s="8"/>
    </row>
    <row r="12" spans="2:15">
      <c r="B12" s="14" t="s">
        <v>16</v>
      </c>
      <c r="C12" s="20">
        <f>C9*C10</f>
        <v>0.74093927999999998</v>
      </c>
      <c r="D12" s="16">
        <f>D9*D10</f>
        <v>0.74140244999999994</v>
      </c>
    </row>
    <row r="14" spans="2:15">
      <c r="B14" s="11" t="s">
        <v>20</v>
      </c>
      <c r="C14" s="11"/>
      <c r="D14" s="11"/>
      <c r="E14" s="11"/>
    </row>
    <row r="15" spans="2:15">
      <c r="B15" s="7" t="s">
        <v>1</v>
      </c>
      <c r="C15" s="1">
        <v>1000000</v>
      </c>
    </row>
    <row r="16" spans="2:15">
      <c r="B16" s="7" t="s">
        <v>2</v>
      </c>
      <c r="C16" s="1">
        <f>C15*C11</f>
        <v>741100</v>
      </c>
      <c r="E16" s="1" t="s">
        <v>15</v>
      </c>
    </row>
    <row r="17" spans="2:5">
      <c r="B17" s="7" t="s">
        <v>3</v>
      </c>
      <c r="C17" s="1">
        <f>C16/D10</f>
        <v>1090654.8933039</v>
      </c>
      <c r="E17" s="10" t="s">
        <v>10</v>
      </c>
    </row>
    <row r="18" spans="2:5">
      <c r="B18" s="7" t="s">
        <v>1</v>
      </c>
      <c r="C18" s="1">
        <f>C17/D9</f>
        <v>999592.05691861431</v>
      </c>
      <c r="E18" s="1" t="s">
        <v>11</v>
      </c>
    </row>
    <row r="19" spans="2:5">
      <c r="B19" s="14" t="s">
        <v>4</v>
      </c>
      <c r="C19" s="14">
        <f>C18-C15</f>
        <v>-407.94308138568886</v>
      </c>
    </row>
    <row r="21" spans="2:5">
      <c r="B21" s="11" t="s">
        <v>21</v>
      </c>
      <c r="C21" s="11"/>
      <c r="D21" s="11"/>
      <c r="E21" s="11"/>
    </row>
    <row r="22" spans="2:5">
      <c r="B22" s="1" t="s">
        <v>1</v>
      </c>
      <c r="C22" s="9">
        <f>1000000</f>
        <v>1000000</v>
      </c>
    </row>
    <row r="23" spans="2:5">
      <c r="B23" s="1" t="s">
        <v>3</v>
      </c>
      <c r="C23" s="9">
        <f>C22*C9</f>
        <v>1090900</v>
      </c>
      <c r="E23" s="1" t="s">
        <v>14</v>
      </c>
    </row>
    <row r="24" spans="2:5">
      <c r="B24" s="1" t="s">
        <v>2</v>
      </c>
      <c r="C24" s="9">
        <f>C23*C10</f>
        <v>740939.28</v>
      </c>
      <c r="E24" s="10" t="s">
        <v>12</v>
      </c>
    </row>
    <row r="25" spans="2:5">
      <c r="B25" s="1" t="s">
        <v>1</v>
      </c>
      <c r="C25" s="9">
        <f>C24/D11</f>
        <v>999243.80310182075</v>
      </c>
      <c r="E25" s="1" t="s">
        <v>13</v>
      </c>
    </row>
    <row r="26" spans="2:5">
      <c r="B26" s="14" t="s">
        <v>4</v>
      </c>
      <c r="C26" s="14">
        <f>C25-C22</f>
        <v>-756.19689817924518</v>
      </c>
    </row>
  </sheetData>
  <mergeCells count="3">
    <mergeCell ref="B7:D7"/>
    <mergeCell ref="B14:E14"/>
    <mergeCell ref="B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Trianular arbitrage</vt:lpstr>
      <vt:lpstr>Trianular arbitrage transaction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2013-10-05T19:35:56Z</dcterms:created>
  <dcterms:modified xsi:type="dcterms:W3CDTF">2015-04-06T12:52:43Z</dcterms:modified>
</cp:coreProperties>
</file>