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4240" windowHeight="13740"/>
  </bookViews>
  <sheets>
    <sheet name="Realized volatity" sheetId="1" r:id="rId1"/>
  </sheets>
  <definedNames>
    <definedName name="solver_adj" localSheetId="0" hidden="1">'Realized volatity'!#REF!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'Realized volatity'!#REF!</definedName>
    <definedName name="solver_lhs2" localSheetId="0" hidden="1">'Realized volatity'!#REF!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'Realized volatity'!#REF!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'Realized volatity'!#REF!</definedName>
    <definedName name="solver_rhs2" localSheetId="0" hidden="1">'Realized volatity'!#REF!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25725"/>
</workbook>
</file>

<file path=xl/calcChain.xml><?xml version="1.0" encoding="utf-8"?>
<calcChain xmlns="http://schemas.openxmlformats.org/spreadsheetml/2006/main">
  <c r="D18" i="1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9"/>
  <c r="E9" s="1"/>
  <c r="C29" s="1"/>
  <c r="C30" l="1"/>
  <c r="C31"/>
  <c r="C32" s="1"/>
</calcChain>
</file>

<file path=xl/sharedStrings.xml><?xml version="1.0" encoding="utf-8"?>
<sst xmlns="http://schemas.openxmlformats.org/spreadsheetml/2006/main" count="9" uniqueCount="9">
  <si>
    <t>http://breakingdownfinance.com</t>
  </si>
  <si>
    <t>Time</t>
  </si>
  <si>
    <t>Price</t>
  </si>
  <si>
    <t>r</t>
  </si>
  <si>
    <t>r²</t>
  </si>
  <si>
    <t>Monthly realized variance</t>
  </si>
  <si>
    <t>Monthly realized volatility</t>
  </si>
  <si>
    <t>Annualized realized volatility</t>
  </si>
  <si>
    <t>Annualized realized variance</t>
  </si>
</sst>
</file>

<file path=xl/styles.xml><?xml version="1.0" encoding="utf-8"?>
<styleSheet xmlns="http://schemas.openxmlformats.org/spreadsheetml/2006/main">
  <numFmts count="2">
    <numFmt numFmtId="164" formatCode="_-[$$-409]* #,##0.00_ ;_-[$$-409]* \-#,##0.00\ ;_-[$$-409]* &quot;-&quot;??_ ;_-@_ "/>
    <numFmt numFmtId="166" formatCode="0.00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2" fillId="2" borderId="0" xfId="2" applyFill="1"/>
    <xf numFmtId="0" fontId="0" fillId="2" borderId="0" xfId="0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166" fontId="3" fillId="3" borderId="0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2466975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32"/>
  <sheetViews>
    <sheetView tabSelected="1" workbookViewId="0">
      <selection activeCell="B34" sqref="B34"/>
    </sheetView>
  </sheetViews>
  <sheetFormatPr defaultRowHeight="15"/>
  <cols>
    <col min="1" max="1" width="9.140625" style="1"/>
    <col min="2" max="2" width="41.140625" style="1" customWidth="1"/>
    <col min="3" max="3" width="9.140625" style="1"/>
    <col min="4" max="4" width="10.28515625" style="1" bestFit="1" customWidth="1"/>
    <col min="5" max="5" width="12" style="1" bestFit="1" customWidth="1"/>
    <col min="6" max="16384" width="9.140625" style="1"/>
  </cols>
  <sheetData>
    <row r="4" spans="2:5">
      <c r="B4" s="2" t="s">
        <v>0</v>
      </c>
    </row>
    <row r="7" spans="2:5">
      <c r="B7" s="3" t="s">
        <v>1</v>
      </c>
      <c r="C7" s="3" t="s">
        <v>2</v>
      </c>
      <c r="D7" s="3" t="s">
        <v>3</v>
      </c>
      <c r="E7" s="3" t="s">
        <v>4</v>
      </c>
    </row>
    <row r="8" spans="2:5">
      <c r="B8" s="3">
        <v>1</v>
      </c>
      <c r="C8" s="5">
        <v>25</v>
      </c>
      <c r="D8" s="5"/>
      <c r="E8" s="3"/>
    </row>
    <row r="9" spans="2:5">
      <c r="B9" s="3">
        <v>2</v>
      </c>
      <c r="C9" s="5">
        <v>25.217211457878896</v>
      </c>
      <c r="D9" s="4">
        <f>LOG10(C9)-LOG10(C8)</f>
        <v>3.7570515423168693E-3</v>
      </c>
      <c r="E9" s="4">
        <f>D9^2</f>
        <v>1.4115436291625567E-5</v>
      </c>
    </row>
    <row r="10" spans="2:5">
      <c r="B10" s="3">
        <v>3</v>
      </c>
      <c r="C10" s="5">
        <v>24.075349522055195</v>
      </c>
      <c r="D10" s="4">
        <f t="shared" ref="D10:D27" si="0">LOG10(C10)-LOG10(C9)</f>
        <v>-2.0124459354522006E-2</v>
      </c>
      <c r="E10" s="4">
        <f t="shared" ref="E10:E27" si="1">D10^2</f>
        <v>4.049938643118083E-4</v>
      </c>
    </row>
    <row r="11" spans="2:5">
      <c r="B11" s="3">
        <v>4</v>
      </c>
      <c r="C11" s="5">
        <v>24.066356824183547</v>
      </c>
      <c r="D11" s="4">
        <f t="shared" si="0"/>
        <v>-1.6224930127783921E-4</v>
      </c>
      <c r="E11" s="4">
        <f t="shared" si="1"/>
        <v>2.6324835765147036E-8</v>
      </c>
    </row>
    <row r="12" spans="2:5">
      <c r="B12" s="3">
        <v>5</v>
      </c>
      <c r="C12" s="5">
        <v>24.41179317579315</v>
      </c>
      <c r="D12" s="4">
        <f t="shared" si="0"/>
        <v>6.1893302653968085E-3</v>
      </c>
      <c r="E12" s="4">
        <f t="shared" si="1"/>
        <v>3.8307809134156931E-5</v>
      </c>
    </row>
    <row r="13" spans="2:5">
      <c r="B13" s="3">
        <v>6</v>
      </c>
      <c r="C13" s="5">
        <v>24.686899867904224</v>
      </c>
      <c r="D13" s="4">
        <f t="shared" si="0"/>
        <v>4.8668736893462405E-3</v>
      </c>
      <c r="E13" s="4">
        <f t="shared" si="1"/>
        <v>2.3686459508050686E-5</v>
      </c>
    </row>
    <row r="14" spans="2:5">
      <c r="B14" s="3">
        <v>7</v>
      </c>
      <c r="C14" s="5">
        <v>24.419938784627067</v>
      </c>
      <c r="D14" s="4">
        <f t="shared" si="0"/>
        <v>-4.7219845830579477E-3</v>
      </c>
      <c r="E14" s="4">
        <f t="shared" si="1"/>
        <v>2.229713840263694E-5</v>
      </c>
    </row>
    <row r="15" spans="2:5">
      <c r="B15" s="3">
        <v>8</v>
      </c>
      <c r="C15" s="5">
        <v>23.972423059394021</v>
      </c>
      <c r="D15" s="4">
        <f t="shared" si="0"/>
        <v>-8.0326375165424846E-3</v>
      </c>
      <c r="E15" s="4">
        <f t="shared" si="1"/>
        <v>6.4523265472165808E-5</v>
      </c>
    </row>
    <row r="16" spans="2:5">
      <c r="B16" s="3">
        <v>9</v>
      </c>
      <c r="C16" s="5">
        <v>24.759625876867617</v>
      </c>
      <c r="D16" s="4">
        <f t="shared" si="0"/>
        <v>1.4032144703385763E-2</v>
      </c>
      <c r="E16" s="4">
        <f t="shared" si="1"/>
        <v>1.9690108497675711E-4</v>
      </c>
    </row>
    <row r="17" spans="2:5">
      <c r="B17" s="3">
        <v>10</v>
      </c>
      <c r="C17" s="5">
        <v>24.669958218335662</v>
      </c>
      <c r="D17" s="4">
        <f t="shared" si="0"/>
        <v>-1.5756641588280385E-3</v>
      </c>
      <c r="E17" s="4">
        <f t="shared" si="1"/>
        <v>2.4827175414152701E-6</v>
      </c>
    </row>
    <row r="18" spans="2:5">
      <c r="B18" s="3">
        <v>11</v>
      </c>
      <c r="C18" s="5">
        <v>24.551067867433122</v>
      </c>
      <c r="D18" s="4">
        <f t="shared" si="0"/>
        <v>-2.0980271185153665E-3</v>
      </c>
      <c r="E18" s="4">
        <f t="shared" si="1"/>
        <v>4.4017177900258913E-6</v>
      </c>
    </row>
    <row r="19" spans="2:5">
      <c r="B19" s="3">
        <v>12</v>
      </c>
      <c r="C19" s="5">
        <v>24.363361675856293</v>
      </c>
      <c r="D19" s="4">
        <f t="shared" si="0"/>
        <v>-3.333174449235532E-3</v>
      </c>
      <c r="E19" s="4">
        <f t="shared" si="1"/>
        <v>1.1110051909036592E-5</v>
      </c>
    </row>
    <row r="20" spans="2:5">
      <c r="B20" s="3">
        <v>13</v>
      </c>
      <c r="C20" s="5">
        <v>24.228885779761004</v>
      </c>
      <c r="D20" s="4">
        <f t="shared" si="0"/>
        <v>-2.4037698100702887E-3</v>
      </c>
      <c r="E20" s="4">
        <f t="shared" si="1"/>
        <v>5.7781092998053519E-6</v>
      </c>
    </row>
    <row r="21" spans="2:5">
      <c r="B21" s="3">
        <v>14</v>
      </c>
      <c r="C21" s="5">
        <v>24.492580645504507</v>
      </c>
      <c r="D21" s="4">
        <f t="shared" si="0"/>
        <v>4.7011041227280614E-3</v>
      </c>
      <c r="E21" s="4">
        <f t="shared" si="1"/>
        <v>2.2100379972730775E-5</v>
      </c>
    </row>
    <row r="22" spans="2:5">
      <c r="B22" s="3">
        <v>15</v>
      </c>
      <c r="C22" s="5">
        <v>24.588848927747698</v>
      </c>
      <c r="D22" s="4">
        <f t="shared" si="0"/>
        <v>1.7036519815405438E-3</v>
      </c>
      <c r="E22" s="4">
        <f t="shared" si="1"/>
        <v>2.9024300742070212E-6</v>
      </c>
    </row>
    <row r="23" spans="2:5">
      <c r="B23" s="3">
        <v>16</v>
      </c>
      <c r="C23" s="5">
        <v>23.635602060843595</v>
      </c>
      <c r="D23" s="4">
        <f t="shared" si="0"/>
        <v>-1.7171529284105702E-2</v>
      </c>
      <c r="E23" s="4">
        <f t="shared" si="1"/>
        <v>2.9486141795489969E-4</v>
      </c>
    </row>
    <row r="24" spans="2:5">
      <c r="B24" s="3">
        <v>17</v>
      </c>
      <c r="C24" s="5">
        <v>23.709077557426966</v>
      </c>
      <c r="D24" s="4">
        <f t="shared" si="0"/>
        <v>1.3479879300803965E-3</v>
      </c>
      <c r="E24" s="4">
        <f t="shared" si="1"/>
        <v>1.817071459642432E-6</v>
      </c>
    </row>
    <row r="25" spans="2:5">
      <c r="B25" s="3">
        <v>18</v>
      </c>
      <c r="C25" s="5">
        <v>24.66709788485359</v>
      </c>
      <c r="D25" s="4">
        <f t="shared" si="0"/>
        <v>1.7203399871533964E-2</v>
      </c>
      <c r="E25" s="4">
        <f t="shared" si="1"/>
        <v>2.959569671398948E-4</v>
      </c>
    </row>
    <row r="26" spans="2:5">
      <c r="B26" s="3">
        <v>19</v>
      </c>
      <c r="C26" s="5">
        <v>24.072242612148909</v>
      </c>
      <c r="D26" s="4">
        <f t="shared" si="0"/>
        <v>-1.0601505410260614E-2</v>
      </c>
      <c r="E26" s="4">
        <f t="shared" si="1"/>
        <v>1.1239191696378508E-4</v>
      </c>
    </row>
    <row r="27" spans="2:5">
      <c r="B27" s="3">
        <v>20</v>
      </c>
      <c r="C27" s="5">
        <v>23.378083676576111</v>
      </c>
      <c r="D27" s="4">
        <f t="shared" si="0"/>
        <v>-1.2707643032754845E-2</v>
      </c>
      <c r="E27" s="4">
        <f t="shared" si="1"/>
        <v>1.6148419144792277E-4</v>
      </c>
    </row>
    <row r="29" spans="2:5">
      <c r="B29" s="6" t="s">
        <v>5</v>
      </c>
      <c r="C29" s="7">
        <f>SUM(E9:E27)</f>
        <v>1.6801383544863319E-3</v>
      </c>
    </row>
    <row r="30" spans="2:5">
      <c r="B30" s="6" t="s">
        <v>6</v>
      </c>
      <c r="C30" s="7">
        <f>SQRT(C29)</f>
        <v>4.0989490781007901E-2</v>
      </c>
    </row>
    <row r="31" spans="2:5">
      <c r="B31" s="6" t="s">
        <v>8</v>
      </c>
      <c r="C31" s="7">
        <f>C29*12</f>
        <v>2.0161660253835981E-2</v>
      </c>
    </row>
    <row r="32" spans="2:5">
      <c r="B32" s="6" t="s">
        <v>7</v>
      </c>
      <c r="C32" s="7">
        <f>SQRT(C31)</f>
        <v>0.14199176121816356</v>
      </c>
    </row>
  </sheetData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Realized volatity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2015-04-29T19:46:25Z</dcterms:created>
  <dcterms:modified xsi:type="dcterms:W3CDTF">2016-07-18T09:34:28Z</dcterms:modified>
</cp:coreProperties>
</file>