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20" windowWidth="23040" windowHeight="9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5" i="1" l="1"/>
  <c r="B24" i="1"/>
  <c r="L19" i="1"/>
  <c r="D25" i="1" s="1"/>
  <c r="K19" i="1"/>
  <c r="C25" i="1" s="1"/>
  <c r="I8" i="1"/>
  <c r="F19" i="1"/>
  <c r="D24" i="1" s="1"/>
  <c r="E19" i="1"/>
  <c r="C24" i="1" s="1"/>
  <c r="D27" i="1" l="1"/>
  <c r="H25" i="1" s="1"/>
  <c r="H28" i="1" s="1"/>
  <c r="H33" i="1" s="1"/>
  <c r="C27" i="1"/>
  <c r="H24" i="1" s="1"/>
  <c r="H27" i="1" s="1"/>
  <c r="H32" i="1" s="1"/>
</calcChain>
</file>

<file path=xl/sharedStrings.xml><?xml version="1.0" encoding="utf-8"?>
<sst xmlns="http://schemas.openxmlformats.org/spreadsheetml/2006/main" count="36" uniqueCount="27">
  <si>
    <t>http://breakingdownfinance.com</t>
  </si>
  <si>
    <t>Business Segment 1</t>
  </si>
  <si>
    <t>EV/EBITDA</t>
  </si>
  <si>
    <t>Competitor 1</t>
  </si>
  <si>
    <t>Competitor 2</t>
  </si>
  <si>
    <t>Competitor 3</t>
  </si>
  <si>
    <t>Competitor 4</t>
  </si>
  <si>
    <t>Competitor 5</t>
  </si>
  <si>
    <t>Competitor 6</t>
  </si>
  <si>
    <t>EBITDA</t>
  </si>
  <si>
    <t>Multiple Range</t>
  </si>
  <si>
    <t>Enterprise Value</t>
  </si>
  <si>
    <t>Business Segment 2</t>
  </si>
  <si>
    <t>The total Enterprise Value is then</t>
  </si>
  <si>
    <t>Total</t>
  </si>
  <si>
    <t>Value of debt</t>
  </si>
  <si>
    <t>value of options</t>
  </si>
  <si>
    <t>Corporate costs</t>
  </si>
  <si>
    <t>Consolidated EBIT</t>
  </si>
  <si>
    <t>TV of corporate costs (low)</t>
  </si>
  <si>
    <t>TV of corporate costs (high)</t>
  </si>
  <si>
    <t>value of equity (low)</t>
  </si>
  <si>
    <t>value of equity (high)</t>
  </si>
  <si>
    <t>Shares outstanding</t>
  </si>
  <si>
    <t>price per share</t>
  </si>
  <si>
    <t>closest competitors are Competitor 2,3, and 6. Then for business segment 1,</t>
  </si>
  <si>
    <t>closest competitors are Competitor 2,4, and 6. Then for business segment 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</si>
</sst>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5" formatCode="0.0%"/>
    <numFmt numFmtId="167" formatCode="[$$-409]#,##0.00_ ;\-[$$-409]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165" fontId="2" fillId="3" borderId="1" xfId="2" applyNumberFormat="1" applyFont="1" applyFill="1" applyBorder="1" applyAlignment="1">
      <alignment horizontal="center"/>
    </xf>
    <xf numFmtId="43" fontId="0" fillId="2" borderId="0" xfId="3" applyFont="1" applyFill="1"/>
    <xf numFmtId="165" fontId="2" fillId="3" borderId="1" xfId="2" applyNumberFormat="1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165" fontId="2" fillId="3" borderId="3" xfId="2" applyNumberFormat="1" applyFont="1" applyFill="1" applyBorder="1" applyAlignment="1">
      <alignment horizontal="center"/>
    </xf>
    <xf numFmtId="43" fontId="0" fillId="2" borderId="0" xfId="3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7" fontId="0" fillId="2" borderId="0" xfId="3" applyNumberFormat="1" applyFont="1" applyFill="1" applyAlignment="1">
      <alignment horizontal="center" vertical="center"/>
    </xf>
    <xf numFmtId="0" fontId="4" fillId="2" borderId="0" xfId="0" applyFont="1" applyFill="1" applyAlignment="1"/>
    <xf numFmtId="167" fontId="0" fillId="2" borderId="4" xfId="3" applyNumberFormat="1" applyFont="1" applyFill="1" applyBorder="1" applyAlignment="1">
      <alignment horizontal="center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579120</xdr:colOff>
      <xdr:row>2</xdr:row>
      <xdr:rowOff>133350</xdr:rowOff>
    </xdr:to>
    <xdr:pic>
      <xdr:nvPicPr>
        <xdr:cNvPr id="10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466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61"/>
  <sheetViews>
    <sheetView tabSelected="1" workbookViewId="0">
      <selection activeCell="D37" sqref="D37"/>
    </sheetView>
  </sheetViews>
  <sheetFormatPr defaultColWidth="9.140625" defaultRowHeight="15" x14ac:dyDescent="0.25"/>
  <cols>
    <col min="1" max="1" width="9.140625" style="3"/>
    <col min="2" max="2" width="28.42578125" style="3" bestFit="1" customWidth="1"/>
    <col min="3" max="3" width="15.28515625" style="2" customWidth="1"/>
    <col min="4" max="4" width="13.140625" style="3" bestFit="1" customWidth="1"/>
    <col min="5" max="6" width="14.85546875" style="3" customWidth="1"/>
    <col min="7" max="7" width="18.42578125" style="3" customWidth="1"/>
    <col min="8" max="8" width="14.28515625" style="3" customWidth="1"/>
    <col min="9" max="9" width="16" style="3" bestFit="1" customWidth="1"/>
    <col min="10" max="10" width="9.140625" style="3"/>
    <col min="11" max="11" width="12" style="3" bestFit="1" customWidth="1"/>
    <col min="12" max="12" width="13.140625" style="3" bestFit="1" customWidth="1"/>
    <col min="13" max="16384" width="9.140625" style="3"/>
  </cols>
  <sheetData>
    <row r="4" spans="2:12" x14ac:dyDescent="0.25">
      <c r="B4" s="1" t="s">
        <v>0</v>
      </c>
    </row>
    <row r="5" spans="2:12" x14ac:dyDescent="0.25">
      <c r="F5" s="4"/>
      <c r="G5" s="4"/>
      <c r="H5" s="4"/>
      <c r="I5" s="4"/>
    </row>
    <row r="6" spans="2:12" ht="15.75" x14ac:dyDescent="0.25">
      <c r="B6" s="11" t="s">
        <v>1</v>
      </c>
      <c r="C6" s="11"/>
      <c r="D6" s="11"/>
      <c r="E6" s="11"/>
      <c r="F6" s="11"/>
      <c r="H6" s="11" t="s">
        <v>12</v>
      </c>
      <c r="I6" s="11"/>
      <c r="J6" s="11"/>
      <c r="K6" s="11"/>
      <c r="L6" s="11"/>
    </row>
    <row r="7" spans="2:12" x14ac:dyDescent="0.25">
      <c r="B7" s="6"/>
      <c r="C7" s="6"/>
      <c r="D7" s="6"/>
      <c r="E7" s="6"/>
      <c r="F7" s="6"/>
      <c r="H7" s="6"/>
      <c r="I7" s="6"/>
      <c r="J7" s="6"/>
      <c r="K7" s="6"/>
      <c r="L7" s="6"/>
    </row>
    <row r="8" spans="2:12" x14ac:dyDescent="0.25">
      <c r="B8" s="6"/>
      <c r="C8" s="5" t="s">
        <v>2</v>
      </c>
      <c r="D8" s="6"/>
      <c r="E8" s="6"/>
      <c r="F8" s="6"/>
      <c r="H8" s="6"/>
      <c r="I8" s="5" t="str">
        <f>C8</f>
        <v>EV/EBITDA</v>
      </c>
      <c r="J8" s="6"/>
      <c r="K8" s="6"/>
      <c r="L8" s="6"/>
    </row>
    <row r="9" spans="2:12" x14ac:dyDescent="0.25">
      <c r="B9" s="6" t="s">
        <v>3</v>
      </c>
      <c r="C9" s="6">
        <v>3.7</v>
      </c>
      <c r="D9" s="6"/>
      <c r="E9" s="6"/>
      <c r="F9" s="6"/>
      <c r="H9" s="6" t="s">
        <v>3</v>
      </c>
      <c r="I9" s="6">
        <v>16.32</v>
      </c>
      <c r="J9" s="6"/>
      <c r="K9" s="6"/>
      <c r="L9" s="6"/>
    </row>
    <row r="10" spans="2:12" x14ac:dyDescent="0.25">
      <c r="B10" s="6" t="s">
        <v>4</v>
      </c>
      <c r="C10" s="6">
        <v>4.2</v>
      </c>
      <c r="D10" s="6"/>
      <c r="E10" s="6"/>
      <c r="F10" s="6"/>
      <c r="H10" s="6" t="s">
        <v>4</v>
      </c>
      <c r="I10" s="6">
        <v>10.130000000000001</v>
      </c>
      <c r="J10" s="6"/>
      <c r="K10" s="6"/>
      <c r="L10" s="6"/>
    </row>
    <row r="11" spans="2:12" x14ac:dyDescent="0.25">
      <c r="B11" s="6" t="s">
        <v>5</v>
      </c>
      <c r="C11" s="6">
        <v>6.2</v>
      </c>
      <c r="D11" s="6"/>
      <c r="E11" s="6"/>
      <c r="F11" s="6"/>
      <c r="H11" s="6" t="s">
        <v>5</v>
      </c>
      <c r="I11" s="6">
        <v>11.28</v>
      </c>
      <c r="J11" s="6"/>
      <c r="K11" s="6"/>
      <c r="L11" s="6"/>
    </row>
    <row r="12" spans="2:12" x14ac:dyDescent="0.25">
      <c r="B12" s="6" t="s">
        <v>6</v>
      </c>
      <c r="C12" s="6">
        <v>4</v>
      </c>
      <c r="D12" s="6"/>
      <c r="E12" s="6"/>
      <c r="F12" s="6"/>
      <c r="H12" s="6" t="s">
        <v>6</v>
      </c>
      <c r="I12" s="6">
        <v>16.03</v>
      </c>
      <c r="J12" s="6"/>
      <c r="K12" s="6"/>
      <c r="L12" s="6"/>
    </row>
    <row r="13" spans="2:12" x14ac:dyDescent="0.25">
      <c r="B13" s="6" t="s">
        <v>7</v>
      </c>
      <c r="C13" s="6">
        <v>6.2</v>
      </c>
      <c r="D13" s="6"/>
      <c r="E13" s="6"/>
      <c r="F13" s="6"/>
      <c r="H13" s="6" t="s">
        <v>7</v>
      </c>
      <c r="I13" s="6">
        <v>9.3000000000000007</v>
      </c>
      <c r="J13" s="6"/>
      <c r="K13" s="6"/>
      <c r="L13" s="6"/>
    </row>
    <row r="14" spans="2:12" x14ac:dyDescent="0.25">
      <c r="B14" s="6" t="s">
        <v>8</v>
      </c>
      <c r="C14" s="6">
        <v>8.4</v>
      </c>
      <c r="D14" s="6"/>
      <c r="E14" s="6"/>
      <c r="F14" s="6"/>
      <c r="H14" s="6" t="s">
        <v>8</v>
      </c>
      <c r="I14" s="6">
        <v>7</v>
      </c>
      <c r="J14" s="6"/>
      <c r="K14" s="6"/>
      <c r="L14" s="6"/>
    </row>
    <row r="15" spans="2:12" x14ac:dyDescent="0.25">
      <c r="B15" s="6"/>
      <c r="C15" s="6"/>
      <c r="D15" s="6"/>
      <c r="E15" s="6"/>
      <c r="F15" s="6"/>
      <c r="H15" s="6"/>
      <c r="J15" s="6"/>
      <c r="K15" s="6"/>
      <c r="L15" s="6"/>
    </row>
    <row r="16" spans="2:12" x14ac:dyDescent="0.25">
      <c r="B16" s="6" t="s">
        <v>25</v>
      </c>
      <c r="C16" s="6"/>
      <c r="D16" s="6"/>
      <c r="E16" s="6"/>
      <c r="F16" s="6"/>
      <c r="H16" s="6" t="s">
        <v>26</v>
      </c>
      <c r="I16" s="6"/>
      <c r="J16" s="6"/>
      <c r="K16" s="6"/>
      <c r="L16" s="6"/>
    </row>
    <row r="17" spans="2:12" x14ac:dyDescent="0.25">
      <c r="B17" s="6"/>
      <c r="C17" s="6"/>
      <c r="D17" s="6"/>
      <c r="E17" s="6"/>
      <c r="F17" s="6"/>
      <c r="H17" s="6"/>
      <c r="I17" s="6"/>
      <c r="J17" s="6"/>
      <c r="K17" s="6"/>
      <c r="L17" s="6"/>
    </row>
    <row r="18" spans="2:12" x14ac:dyDescent="0.25">
      <c r="B18" s="5" t="s">
        <v>9</v>
      </c>
      <c r="C18" s="7" t="s">
        <v>10</v>
      </c>
      <c r="D18" s="8"/>
      <c r="E18" s="7" t="s">
        <v>11</v>
      </c>
      <c r="F18" s="9"/>
      <c r="H18" s="5" t="s">
        <v>9</v>
      </c>
      <c r="I18" s="7" t="s">
        <v>10</v>
      </c>
      <c r="J18" s="8"/>
      <c r="K18" s="7" t="s">
        <v>11</v>
      </c>
      <c r="L18" s="9"/>
    </row>
    <row r="19" spans="2:12" x14ac:dyDescent="0.25">
      <c r="B19" s="12">
        <v>10000</v>
      </c>
      <c r="C19" s="10">
        <v>3.7</v>
      </c>
      <c r="D19" s="10">
        <v>8.4</v>
      </c>
      <c r="E19" s="10">
        <f>B19*C19</f>
        <v>37000</v>
      </c>
      <c r="F19" s="10">
        <f>B19*D19</f>
        <v>84000</v>
      </c>
      <c r="H19" s="12">
        <v>7500</v>
      </c>
      <c r="I19" s="6">
        <v>7</v>
      </c>
      <c r="J19" s="6">
        <v>16.03</v>
      </c>
      <c r="K19" s="6">
        <f>H19*I19</f>
        <v>52500</v>
      </c>
      <c r="L19" s="6">
        <f>H19*J19</f>
        <v>120225.00000000001</v>
      </c>
    </row>
    <row r="20" spans="2:12" x14ac:dyDescent="0.25">
      <c r="B20" s="6"/>
      <c r="C20" s="6"/>
      <c r="D20" s="6"/>
      <c r="E20" s="6"/>
      <c r="F20" s="6"/>
    </row>
    <row r="22" spans="2:12" ht="15.75" x14ac:dyDescent="0.25">
      <c r="B22" s="11" t="s">
        <v>13</v>
      </c>
      <c r="C22" s="11"/>
      <c r="D22" s="11"/>
      <c r="E22" s="13"/>
      <c r="F22" s="13"/>
    </row>
    <row r="23" spans="2:12" x14ac:dyDescent="0.25">
      <c r="B23" s="6"/>
      <c r="C23" s="6"/>
      <c r="D23" s="6"/>
    </row>
    <row r="24" spans="2:12" x14ac:dyDescent="0.25">
      <c r="B24" s="6" t="str">
        <f>B6</f>
        <v>Business Segment 1</v>
      </c>
      <c r="C24" s="14">
        <f>E19</f>
        <v>37000</v>
      </c>
      <c r="D24" s="14">
        <f>F19</f>
        <v>84000</v>
      </c>
      <c r="F24" s="6" t="s">
        <v>19</v>
      </c>
      <c r="G24" s="6"/>
      <c r="H24" s="14">
        <f>(D32/D33)*C27</f>
        <v>982.02565022321392</v>
      </c>
    </row>
    <row r="25" spans="2:12" x14ac:dyDescent="0.25">
      <c r="B25" s="6" t="str">
        <f>H6</f>
        <v>Business Segment 2</v>
      </c>
      <c r="C25" s="14">
        <f>K19</f>
        <v>52500</v>
      </c>
      <c r="D25" s="14">
        <f>L19</f>
        <v>120225.00000000001</v>
      </c>
      <c r="F25" s="6" t="s">
        <v>20</v>
      </c>
      <c r="G25" s="6"/>
      <c r="H25" s="14">
        <f>(D32/D33)*D27</f>
        <v>2240.8289208585011</v>
      </c>
    </row>
    <row r="26" spans="2:12" x14ac:dyDescent="0.25">
      <c r="B26" s="6"/>
      <c r="C26" s="12"/>
      <c r="D26" s="12"/>
      <c r="F26" s="6"/>
      <c r="G26" s="6"/>
      <c r="H26" s="12"/>
    </row>
    <row r="27" spans="2:12" x14ac:dyDescent="0.25">
      <c r="B27" s="5" t="s">
        <v>14</v>
      </c>
      <c r="C27" s="14">
        <f>SUM(C24:C25)</f>
        <v>89500</v>
      </c>
      <c r="D27" s="14">
        <f>SUM(D24:D25)</f>
        <v>204225</v>
      </c>
      <c r="F27" s="6" t="s">
        <v>21</v>
      </c>
      <c r="G27" s="6"/>
      <c r="H27" s="14">
        <f>C27-D29-D30-H24</f>
        <v>45017.974349776785</v>
      </c>
    </row>
    <row r="28" spans="2:12" x14ac:dyDescent="0.25">
      <c r="B28" s="6"/>
      <c r="C28" s="6"/>
      <c r="D28" s="6"/>
      <c r="F28" s="6" t="s">
        <v>22</v>
      </c>
      <c r="G28" s="6"/>
      <c r="H28" s="14">
        <f>D27-D29-D30-H25</f>
        <v>158484.1710791415</v>
      </c>
    </row>
    <row r="29" spans="2:12" x14ac:dyDescent="0.25">
      <c r="B29" s="6" t="s">
        <v>15</v>
      </c>
      <c r="C29" s="6"/>
      <c r="D29" s="14">
        <v>40000</v>
      </c>
      <c r="F29" s="6"/>
      <c r="G29" s="6"/>
      <c r="H29" s="6"/>
    </row>
    <row r="30" spans="2:12" x14ac:dyDescent="0.25">
      <c r="B30" s="6" t="s">
        <v>16</v>
      </c>
      <c r="C30" s="6"/>
      <c r="D30" s="14">
        <v>3500</v>
      </c>
      <c r="F30" s="6"/>
      <c r="G30" s="6" t="s">
        <v>23</v>
      </c>
      <c r="H30" s="6">
        <v>23000</v>
      </c>
    </row>
    <row r="31" spans="2:12" x14ac:dyDescent="0.25">
      <c r="B31" s="6"/>
      <c r="C31" s="6"/>
      <c r="D31" s="12"/>
      <c r="F31" s="6"/>
      <c r="G31" s="6"/>
      <c r="H31" s="6"/>
    </row>
    <row r="32" spans="2:12" x14ac:dyDescent="0.25">
      <c r="B32" s="6" t="s">
        <v>17</v>
      </c>
      <c r="C32" s="6"/>
      <c r="D32" s="12">
        <v>13.56</v>
      </c>
      <c r="F32" s="6"/>
      <c r="G32" s="5" t="s">
        <v>24</v>
      </c>
      <c r="H32" s="12">
        <f>H27/H30</f>
        <v>1.9573032325989907</v>
      </c>
    </row>
    <row r="33" spans="2:8" x14ac:dyDescent="0.25">
      <c r="B33" s="6" t="s">
        <v>18</v>
      </c>
      <c r="C33" s="6"/>
      <c r="D33" s="12">
        <v>1235.8333</v>
      </c>
      <c r="F33" s="6"/>
      <c r="G33" s="6"/>
      <c r="H33" s="12">
        <f>H28/H30</f>
        <v>6.8906161338757173</v>
      </c>
    </row>
    <row r="34" spans="2:8" x14ac:dyDescent="0.25">
      <c r="B34" s="6"/>
      <c r="C34" s="6"/>
      <c r="D34" s="12"/>
    </row>
    <row r="35" spans="2:8" x14ac:dyDescent="0.25">
      <c r="C35" s="3"/>
    </row>
    <row r="36" spans="2:8" x14ac:dyDescent="0.25">
      <c r="C36" s="3"/>
      <c r="E36" s="6"/>
      <c r="F36" s="6"/>
    </row>
    <row r="37" spans="2:8" x14ac:dyDescent="0.25">
      <c r="C37" s="3"/>
      <c r="E37" s="6"/>
      <c r="F37" s="6"/>
    </row>
    <row r="38" spans="2:8" x14ac:dyDescent="0.25">
      <c r="C38" s="3"/>
      <c r="E38" s="6"/>
      <c r="F38" s="6"/>
    </row>
    <row r="39" spans="2:8" x14ac:dyDescent="0.25">
      <c r="C39" s="3"/>
      <c r="E39" s="6"/>
      <c r="F39" s="6"/>
    </row>
    <row r="40" spans="2:8" x14ac:dyDescent="0.25">
      <c r="C40" s="3"/>
      <c r="E40" s="6"/>
      <c r="F40" s="6"/>
    </row>
    <row r="41" spans="2:8" x14ac:dyDescent="0.25">
      <c r="C41" s="3"/>
      <c r="E41" s="6"/>
      <c r="F41" s="6"/>
    </row>
    <row r="42" spans="2:8" x14ac:dyDescent="0.25">
      <c r="C42" s="3"/>
      <c r="E42" s="6"/>
      <c r="F42" s="6"/>
    </row>
    <row r="43" spans="2:8" x14ac:dyDescent="0.25">
      <c r="C43" s="3"/>
      <c r="E43" s="6"/>
      <c r="F43" s="6"/>
    </row>
    <row r="44" spans="2:8" x14ac:dyDescent="0.25">
      <c r="C44" s="3"/>
      <c r="E44" s="6"/>
      <c r="F44" s="6"/>
    </row>
    <row r="45" spans="2:8" x14ac:dyDescent="0.25">
      <c r="C45" s="3"/>
      <c r="E45" s="6"/>
      <c r="F45" s="6"/>
    </row>
    <row r="46" spans="2:8" x14ac:dyDescent="0.25">
      <c r="C46" s="3"/>
      <c r="E46" s="6"/>
      <c r="F46" s="6"/>
    </row>
    <row r="47" spans="2:8" x14ac:dyDescent="0.25">
      <c r="C47" s="3"/>
      <c r="E47" s="6"/>
      <c r="F47" s="6"/>
    </row>
    <row r="48" spans="2:8" x14ac:dyDescent="0.25">
      <c r="C48" s="3"/>
      <c r="E48" s="6"/>
      <c r="F48" s="6"/>
    </row>
    <row r="49" spans="2:6" x14ac:dyDescent="0.25">
      <c r="C49" s="3"/>
      <c r="E49" s="6"/>
      <c r="F49" s="6"/>
    </row>
    <row r="50" spans="2:6" x14ac:dyDescent="0.25">
      <c r="C50" s="3"/>
      <c r="E50" s="6"/>
      <c r="F50" s="6"/>
    </row>
    <row r="51" spans="2:6" x14ac:dyDescent="0.25">
      <c r="C51" s="3"/>
      <c r="E51" s="6"/>
      <c r="F51" s="6"/>
    </row>
    <row r="52" spans="2:6" x14ac:dyDescent="0.25">
      <c r="C52" s="3"/>
      <c r="E52" s="6"/>
      <c r="F52" s="6"/>
    </row>
    <row r="53" spans="2:6" x14ac:dyDescent="0.25">
      <c r="C53" s="3"/>
      <c r="E53" s="6"/>
      <c r="F53" s="6"/>
    </row>
    <row r="54" spans="2:6" x14ac:dyDescent="0.25">
      <c r="C54" s="3"/>
      <c r="E54" s="6"/>
      <c r="F54" s="6"/>
    </row>
    <row r="55" spans="2:6" x14ac:dyDescent="0.25">
      <c r="C55" s="3"/>
      <c r="E55" s="6"/>
      <c r="F55" s="6"/>
    </row>
    <row r="56" spans="2:6" x14ac:dyDescent="0.25">
      <c r="C56" s="3"/>
      <c r="E56" s="6"/>
      <c r="F56" s="6"/>
    </row>
    <row r="57" spans="2:6" x14ac:dyDescent="0.25">
      <c r="C57" s="3"/>
      <c r="E57" s="6"/>
      <c r="F57" s="6"/>
    </row>
    <row r="58" spans="2:6" x14ac:dyDescent="0.25">
      <c r="C58" s="3"/>
      <c r="E58" s="6"/>
      <c r="F58" s="6"/>
    </row>
    <row r="59" spans="2:6" x14ac:dyDescent="0.25">
      <c r="C59" s="3"/>
      <c r="E59" s="6"/>
      <c r="F59" s="6"/>
    </row>
    <row r="60" spans="2:6" x14ac:dyDescent="0.25">
      <c r="C60" s="3"/>
      <c r="E60" s="6"/>
      <c r="F60" s="6"/>
    </row>
    <row r="61" spans="2:6" x14ac:dyDescent="0.25">
      <c r="B61" s="6"/>
      <c r="C61" s="6"/>
      <c r="D61" s="6"/>
      <c r="E61" s="6"/>
      <c r="F61" s="6"/>
    </row>
  </sheetData>
  <mergeCells count="7">
    <mergeCell ref="H6:L6"/>
    <mergeCell ref="B6:F6"/>
    <mergeCell ref="B22:D22"/>
    <mergeCell ref="E18:F18"/>
    <mergeCell ref="C18:D18"/>
    <mergeCell ref="I18:J18"/>
    <mergeCell ref="K18:L18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2016-07-19T09:57:50Z</dcterms:created>
  <dcterms:modified xsi:type="dcterms:W3CDTF">2018-10-08T18:34:28Z</dcterms:modified>
</cp:coreProperties>
</file>