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8" i="1"/>
  <c r="F21" i="1"/>
  <c r="D20" i="1" s="1"/>
  <c r="F18" i="1"/>
  <c r="D17" i="1" s="1"/>
  <c r="B19" i="1" l="1"/>
</calcChain>
</file>

<file path=xl/sharedStrings.xml><?xml version="1.0" encoding="utf-8"?>
<sst xmlns="http://schemas.openxmlformats.org/spreadsheetml/2006/main" count="6" uniqueCount="6">
  <si>
    <t>http://breakingdownfinance.com</t>
  </si>
  <si>
    <t>Capped Floater valuation model</t>
  </si>
  <si>
    <t>Year 0</t>
  </si>
  <si>
    <t>Year 1</t>
  </si>
  <si>
    <t>One-period Forward Rate</t>
  </si>
  <si>
    <t>Capped Floater, capped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</si>
</sst>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A3B78"/>
      </top>
      <bottom/>
      <diagonal/>
    </border>
    <border>
      <left/>
      <right/>
      <top/>
      <bottom style="thick">
        <color rgb="FF2A3B78"/>
      </bottom>
      <diagonal/>
    </border>
    <border>
      <left style="thick">
        <color rgb="FF2A3B78"/>
      </left>
      <right style="thick">
        <color rgb="FF2A3B78"/>
      </right>
      <top style="thick">
        <color rgb="FF2A3B78"/>
      </top>
      <bottom style="thick">
        <color rgb="FF2A3B78"/>
      </bottom>
      <diagonal/>
    </border>
    <border>
      <left style="thick">
        <color rgb="FF2A3B78"/>
      </left>
      <right style="thick">
        <color rgb="FF2A3B78"/>
      </right>
      <top style="thick">
        <color rgb="FF2A3B78"/>
      </top>
      <bottom/>
      <diagonal/>
    </border>
    <border>
      <left/>
      <right style="thick">
        <color rgb="FF2A3B78"/>
      </right>
      <top/>
      <bottom/>
      <diagonal/>
    </border>
    <border>
      <left style="thick">
        <color rgb="FF2A3B78"/>
      </left>
      <right style="medium">
        <color indexed="64"/>
      </right>
      <top/>
      <bottom/>
      <diagonal/>
    </border>
    <border>
      <left style="thick">
        <color rgb="FF2A3B78"/>
      </left>
      <right/>
      <top/>
      <bottom style="thick">
        <color rgb="FF2A3B78"/>
      </bottom>
      <diagonal/>
    </border>
    <border>
      <left style="thick">
        <color rgb="FF2A3B78"/>
      </left>
      <right style="thick">
        <color rgb="FF2A3B78"/>
      </right>
      <top/>
      <bottom/>
      <diagonal/>
    </border>
    <border>
      <left style="thick">
        <color rgb="FF2A3B78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2" fillId="2" borderId="1" xfId="0" applyFont="1" applyFill="1" applyBorder="1"/>
    <xf numFmtId="164" fontId="4" fillId="2" borderId="0" xfId="1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1" xfId="0" applyFill="1" applyBorder="1"/>
    <xf numFmtId="167" fontId="5" fillId="2" borderId="5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 horizontal="center"/>
    </xf>
    <xf numFmtId="0" fontId="5" fillId="2" borderId="0" xfId="0" applyFont="1" applyFill="1"/>
    <xf numFmtId="167" fontId="5" fillId="2" borderId="9" xfId="0" applyNumberFormat="1" applyFont="1" applyFill="1" applyBorder="1" applyAlignment="1">
      <alignment horizontal="center"/>
    </xf>
    <xf numFmtId="0" fontId="5" fillId="2" borderId="8" xfId="0" applyFont="1" applyFill="1" applyBorder="1"/>
    <xf numFmtId="167" fontId="5" fillId="2" borderId="0" xfId="0" applyNumberFormat="1" applyFont="1" applyFill="1" applyAlignment="1">
      <alignment horizontal="center"/>
    </xf>
    <xf numFmtId="0" fontId="5" fillId="2" borderId="10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128995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  <xdr:twoCellAnchor>
    <xdr:from>
      <xdr:col>2</xdr:col>
      <xdr:colOff>98612</xdr:colOff>
      <xdr:row>16</xdr:row>
      <xdr:rowOff>161365</xdr:rowOff>
    </xdr:from>
    <xdr:to>
      <xdr:col>2</xdr:col>
      <xdr:colOff>833718</xdr:colOff>
      <xdr:row>18</xdr:row>
      <xdr:rowOff>80683</xdr:rowOff>
    </xdr:to>
    <xdr:cxnSp macro="">
      <xdr:nvCxnSpPr>
        <xdr:cNvPr id="8" name="Straight Arrow Connector 7"/>
        <xdr:cNvCxnSpPr/>
      </xdr:nvCxnSpPr>
      <xdr:spPr>
        <a:xfrm flipV="1">
          <a:off x="2205318" y="2949389"/>
          <a:ext cx="735106" cy="295835"/>
        </a:xfrm>
        <a:prstGeom prst="straightConnector1">
          <a:avLst/>
        </a:prstGeom>
        <a:ln w="28575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107576</xdr:colOff>
      <xdr:row>18</xdr:row>
      <xdr:rowOff>143436</xdr:rowOff>
    </xdr:from>
    <xdr:to>
      <xdr:col>2</xdr:col>
      <xdr:colOff>914400</xdr:colOff>
      <xdr:row>20</xdr:row>
      <xdr:rowOff>17929</xdr:rowOff>
    </xdr:to>
    <xdr:cxnSp macro="">
      <xdr:nvCxnSpPr>
        <xdr:cNvPr id="15" name="Straight Arrow Connector 14"/>
        <xdr:cNvCxnSpPr/>
      </xdr:nvCxnSpPr>
      <xdr:spPr>
        <a:xfrm>
          <a:off x="2214282" y="3487271"/>
          <a:ext cx="806824" cy="259976"/>
        </a:xfrm>
        <a:prstGeom prst="straightConnector1">
          <a:avLst/>
        </a:prstGeom>
        <a:ln w="28575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116543</xdr:colOff>
      <xdr:row>16</xdr:row>
      <xdr:rowOff>170329</xdr:rowOff>
    </xdr:from>
    <xdr:to>
      <xdr:col>4</xdr:col>
      <xdr:colOff>815790</xdr:colOff>
      <xdr:row>16</xdr:row>
      <xdr:rowOff>170329</xdr:rowOff>
    </xdr:to>
    <xdr:cxnSp macro="">
      <xdr:nvCxnSpPr>
        <xdr:cNvPr id="21" name="Straight Arrow Connector 20"/>
        <xdr:cNvCxnSpPr/>
      </xdr:nvCxnSpPr>
      <xdr:spPr>
        <a:xfrm>
          <a:off x="4769225" y="3137647"/>
          <a:ext cx="699247" cy="0"/>
        </a:xfrm>
        <a:prstGeom prst="straightConnector1">
          <a:avLst/>
        </a:prstGeom>
        <a:ln w="28575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89648</xdr:colOff>
      <xdr:row>19</xdr:row>
      <xdr:rowOff>179294</xdr:rowOff>
    </xdr:from>
    <xdr:to>
      <xdr:col>4</xdr:col>
      <xdr:colOff>788895</xdr:colOff>
      <xdr:row>19</xdr:row>
      <xdr:rowOff>179294</xdr:rowOff>
    </xdr:to>
    <xdr:cxnSp macro="">
      <xdr:nvCxnSpPr>
        <xdr:cNvPr id="23" name="Straight Arrow Connector 22"/>
        <xdr:cNvCxnSpPr/>
      </xdr:nvCxnSpPr>
      <xdr:spPr>
        <a:xfrm>
          <a:off x="4742330" y="3720353"/>
          <a:ext cx="699247" cy="0"/>
        </a:xfrm>
        <a:prstGeom prst="straightConnector1">
          <a:avLst/>
        </a:prstGeom>
        <a:ln w="28575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zoomScale="85" zoomScaleNormal="85" workbookViewId="0">
      <selection activeCell="E25" sqref="E25"/>
    </sheetView>
  </sheetViews>
  <sheetFormatPr defaultColWidth="8.88671875" defaultRowHeight="14.4" x14ac:dyDescent="0.3"/>
  <cols>
    <col min="1" max="1" width="8.88671875" style="1"/>
    <col min="2" max="2" width="21.88671875" style="1" customWidth="1"/>
    <col min="3" max="3" width="13.6640625" style="1" customWidth="1"/>
    <col min="4" max="4" width="23.33203125" style="1" customWidth="1"/>
    <col min="5" max="5" width="13.33203125" style="1" customWidth="1"/>
    <col min="6" max="6" width="15.6640625" style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D6" s="9" t="s">
        <v>1</v>
      </c>
      <c r="E6" s="9"/>
      <c r="F6" s="9"/>
      <c r="G6" s="9"/>
      <c r="H6" s="4"/>
    </row>
    <row r="8" spans="2:8" x14ac:dyDescent="0.3">
      <c r="D8" s="11" t="s">
        <v>4</v>
      </c>
      <c r="E8" s="11"/>
    </row>
    <row r="9" spans="2:8" x14ac:dyDescent="0.3">
      <c r="D9" s="8"/>
      <c r="E9" s="8"/>
    </row>
    <row r="10" spans="2:8" x14ac:dyDescent="0.3">
      <c r="D10" s="10" t="s">
        <v>2</v>
      </c>
      <c r="E10" s="10" t="s">
        <v>3</v>
      </c>
    </row>
    <row r="11" spans="2:8" x14ac:dyDescent="0.3">
      <c r="D11" s="7">
        <v>4.5748999999999998E-2</v>
      </c>
      <c r="E11" s="7">
        <v>7.1826000000000001E-2</v>
      </c>
    </row>
    <row r="12" spans="2:8" x14ac:dyDescent="0.3">
      <c r="D12" s="6"/>
      <c r="E12" s="7">
        <v>5.321E-2</v>
      </c>
    </row>
    <row r="14" spans="2:8" x14ac:dyDescent="0.3">
      <c r="D14" s="1" t="s">
        <v>5</v>
      </c>
      <c r="E14" s="12">
        <v>0.06</v>
      </c>
    </row>
    <row r="15" spans="2:8" x14ac:dyDescent="0.3">
      <c r="C15" s="12"/>
    </row>
    <row r="16" spans="2:8" ht="15" thickBot="1" x14ac:dyDescent="0.35">
      <c r="D16" s="14"/>
    </row>
    <row r="17" spans="2:7" ht="15" thickTop="1" x14ac:dyDescent="0.3">
      <c r="D17" s="18">
        <f>SUM(F17:F18)/(1+E11)</f>
        <v>98.896649269564278</v>
      </c>
      <c r="E17" s="19"/>
      <c r="F17" s="18">
        <v>100</v>
      </c>
    </row>
    <row r="18" spans="2:7" ht="15" thickBot="1" x14ac:dyDescent="0.35">
      <c r="B18" s="14"/>
      <c r="C18" s="15"/>
      <c r="D18" s="20">
        <f>MIN(F17*D11,F17*E14)</f>
        <v>4.5748999999999995</v>
      </c>
      <c r="E18" s="21"/>
      <c r="F18" s="20">
        <f>MIN(F17*E11,E14*F17)</f>
        <v>6</v>
      </c>
      <c r="G18" s="16"/>
    </row>
    <row r="19" spans="2:7" ht="15.6" thickTop="1" thickBot="1" x14ac:dyDescent="0.35">
      <c r="B19" s="17">
        <f>((SUM(D17:D18)+SUM(D20:D21))/2)/(1+D11)</f>
        <v>99.472459103266786</v>
      </c>
      <c r="C19" s="5"/>
      <c r="D19" s="19"/>
      <c r="E19" s="19"/>
      <c r="F19" s="22"/>
    </row>
    <row r="20" spans="2:7" ht="15" thickTop="1" x14ac:dyDescent="0.3">
      <c r="B20" s="13"/>
      <c r="D20" s="18">
        <f>SUM(F20:F21)/(1+E12)</f>
        <v>100</v>
      </c>
      <c r="E20" s="19"/>
      <c r="F20" s="18">
        <v>100</v>
      </c>
    </row>
    <row r="21" spans="2:7" ht="15" thickBot="1" x14ac:dyDescent="0.35">
      <c r="D21" s="20">
        <f>MIN(F20*D11,F20*E14)</f>
        <v>4.5748999999999995</v>
      </c>
      <c r="E21" s="23"/>
      <c r="F21" s="20">
        <f>MIN(F20*E12,E14*F20)</f>
        <v>5.3209999999999997</v>
      </c>
      <c r="G21" s="16"/>
    </row>
    <row r="22" spans="2:7" ht="15" thickTop="1" x14ac:dyDescent="0.3"/>
  </sheetData>
  <mergeCells count="1">
    <mergeCell ref="D8:E8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2019-08-15T18:30:51Z</dcterms:modified>
</cp:coreProperties>
</file>