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97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E22" i="1"/>
  <c r="C22" i="1"/>
  <c r="D19" i="1"/>
  <c r="E19" i="1"/>
  <c r="C19" i="1"/>
  <c r="D18" i="1"/>
  <c r="E18" i="1"/>
  <c r="C18" i="1"/>
  <c r="D16" i="1"/>
  <c r="E16" i="1"/>
  <c r="C16" i="1"/>
  <c r="E20" i="1" l="1"/>
  <c r="E23" i="1" s="1"/>
  <c r="D20" i="1"/>
  <c r="D23" i="1" s="1"/>
  <c r="C20" i="1"/>
  <c r="C23" i="1" s="1"/>
</calcChain>
</file>

<file path=xl/sharedStrings.xml><?xml version="1.0" encoding="utf-8"?>
<sst xmlns="http://schemas.openxmlformats.org/spreadsheetml/2006/main" count="17" uniqueCount="17">
  <si>
    <t>http://breakingdownfinance.com</t>
  </si>
  <si>
    <t>Description</t>
  </si>
  <si>
    <t>Loss and loss adjustment expense</t>
  </si>
  <si>
    <t>Dividends to policyholders</t>
  </si>
  <si>
    <t>Net premiums earned</t>
  </si>
  <si>
    <t>Net premiums written</t>
  </si>
  <si>
    <t>Company 1</t>
  </si>
  <si>
    <t>Company 2</t>
  </si>
  <si>
    <t>Company 3</t>
  </si>
  <si>
    <t>Ratio</t>
  </si>
  <si>
    <t>Loss and loss adjustment expense ratio</t>
  </si>
  <si>
    <t>Underwriting expense</t>
  </si>
  <si>
    <t>Combined ratio</t>
  </si>
  <si>
    <t>Dividends to policyholders ratio</t>
  </si>
  <si>
    <t>Combined ratio after dividends (CRAD)</t>
  </si>
  <si>
    <t>Underwriting expense ratio</t>
  </si>
  <si>
    <t>Combined Ratio After Dividends (CRAD)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</si>
</sst>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[$$-409]#,##0.0"/>
    <numFmt numFmtId="166" formatCode="[$$-409]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2A3B7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2A3B7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A3B7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10" fontId="1" fillId="2" borderId="0" xfId="1" applyNumberFormat="1" applyFont="1" applyFill="1"/>
    <xf numFmtId="0" fontId="3" fillId="2" borderId="0" xfId="2" applyFill="1"/>
    <xf numFmtId="0" fontId="2" fillId="2" borderId="0" xfId="0" applyFont="1" applyFill="1" applyBorder="1" applyAlignment="1">
      <alignment horizontal="center"/>
    </xf>
    <xf numFmtId="164" fontId="4" fillId="2" borderId="0" xfId="1" applyNumberFormat="1" applyFont="1" applyFill="1" applyBorder="1" applyAlignment="1">
      <alignment horizontal="center"/>
    </xf>
    <xf numFmtId="0" fontId="0" fillId="2" borderId="0" xfId="0" applyFill="1" applyBorder="1"/>
    <xf numFmtId="165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0" fontId="1" fillId="2" borderId="0" xfId="1" applyNumberFormat="1" applyFont="1" applyFill="1" applyAlignment="1">
      <alignment horizontal="center"/>
    </xf>
    <xf numFmtId="0" fontId="3" fillId="2" borderId="0" xfId="2" applyFill="1" applyAlignment="1">
      <alignment horizontal="center"/>
    </xf>
    <xf numFmtId="166" fontId="0" fillId="2" borderId="0" xfId="0" applyNumberFormat="1" applyFill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0" fontId="0" fillId="2" borderId="0" xfId="1" applyNumberFormat="1" applyFont="1" applyFill="1" applyAlignment="1">
      <alignment horizontal="center"/>
    </xf>
    <xf numFmtId="0" fontId="2" fillId="2" borderId="1" xfId="0" applyFont="1" applyFill="1" applyBorder="1"/>
    <xf numFmtId="164" fontId="4" fillId="2" borderId="0" xfId="1" applyNumberFormat="1" applyFont="1" applyFill="1" applyBorder="1" applyAlignment="1"/>
    <xf numFmtId="164" fontId="4" fillId="2" borderId="0" xfId="1" applyNumberFormat="1" applyFont="1" applyFill="1" applyBorder="1" applyAlignment="1">
      <alignment horizontal="center"/>
    </xf>
    <xf numFmtId="0" fontId="6" fillId="2" borderId="1" xfId="0" applyFont="1" applyFill="1" applyBorder="1"/>
    <xf numFmtId="10" fontId="5" fillId="3" borderId="1" xfId="1" applyNumberFormat="1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2A3B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</xdr:rowOff>
    </xdr:from>
    <xdr:to>
      <xdr:col>1</xdr:col>
      <xdr:colOff>2506883</xdr:colOff>
      <xdr:row>3</xdr:row>
      <xdr:rowOff>28656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400050"/>
          <a:ext cx="2514951" cy="581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3"/>
  <sheetViews>
    <sheetView tabSelected="1" zoomScale="85" zoomScaleNormal="85" workbookViewId="0">
      <selection activeCell="N20" sqref="N20"/>
    </sheetView>
  </sheetViews>
  <sheetFormatPr defaultColWidth="8.85546875" defaultRowHeight="15" x14ac:dyDescent="0.25"/>
  <cols>
    <col min="1" max="1" width="8.85546875" style="1"/>
    <col min="2" max="2" width="38" style="1" customWidth="1"/>
    <col min="3" max="5" width="10.7109375" style="9" bestFit="1" customWidth="1"/>
    <col min="6" max="6" width="6.7109375" style="1" bestFit="1" customWidth="1"/>
    <col min="7" max="7" width="7.7109375" style="1" bestFit="1" customWidth="1"/>
    <col min="8" max="8" width="7.7109375" style="1" customWidth="1"/>
    <col min="9" max="16384" width="8.85546875" style="1"/>
  </cols>
  <sheetData>
    <row r="2" spans="2:8" x14ac:dyDescent="0.25">
      <c r="E2" s="10"/>
      <c r="F2" s="2"/>
    </row>
    <row r="3" spans="2:8" x14ac:dyDescent="0.25">
      <c r="E3" s="10"/>
      <c r="F3" s="2"/>
    </row>
    <row r="4" spans="2:8" x14ac:dyDescent="0.25">
      <c r="B4" s="3" t="s">
        <v>0</v>
      </c>
      <c r="C4" s="11"/>
      <c r="E4" s="10"/>
      <c r="F4" s="2"/>
    </row>
    <row r="6" spans="2:8" ht="21" x14ac:dyDescent="0.35">
      <c r="B6" s="17" t="s">
        <v>16</v>
      </c>
      <c r="C6" s="17"/>
      <c r="D6" s="17"/>
      <c r="E6" s="17"/>
      <c r="F6" s="16"/>
      <c r="G6" s="16"/>
      <c r="H6" s="5"/>
    </row>
    <row r="8" spans="2:8" x14ac:dyDescent="0.25">
      <c r="B8" s="8" t="s">
        <v>1</v>
      </c>
      <c r="C8" s="7" t="s">
        <v>6</v>
      </c>
      <c r="D8" s="8" t="s">
        <v>7</v>
      </c>
      <c r="E8" s="8" t="s">
        <v>8</v>
      </c>
      <c r="F8" s="4"/>
      <c r="G8" s="6"/>
      <c r="H8" s="6"/>
    </row>
    <row r="10" spans="2:8" x14ac:dyDescent="0.25">
      <c r="B10" s="1" t="s">
        <v>2</v>
      </c>
      <c r="C10" s="12">
        <v>5000</v>
      </c>
      <c r="D10" s="12">
        <v>3400</v>
      </c>
      <c r="E10" s="12">
        <v>2500</v>
      </c>
    </row>
    <row r="11" spans="2:8" x14ac:dyDescent="0.25">
      <c r="B11" s="1" t="s">
        <v>11</v>
      </c>
      <c r="C11" s="12">
        <v>2100</v>
      </c>
      <c r="D11" s="12">
        <v>1900</v>
      </c>
      <c r="E11" s="12">
        <v>1400</v>
      </c>
    </row>
    <row r="12" spans="2:8" x14ac:dyDescent="0.25">
      <c r="B12" s="1" t="s">
        <v>3</v>
      </c>
      <c r="C12" s="12">
        <v>420</v>
      </c>
      <c r="D12" s="12">
        <v>230</v>
      </c>
      <c r="E12" s="12">
        <v>150</v>
      </c>
    </row>
    <row r="13" spans="2:8" x14ac:dyDescent="0.25">
      <c r="B13" s="1" t="s">
        <v>4</v>
      </c>
      <c r="C13" s="12">
        <v>8100</v>
      </c>
      <c r="D13" s="12">
        <v>5500</v>
      </c>
      <c r="E13" s="12">
        <v>4100</v>
      </c>
    </row>
    <row r="14" spans="2:8" x14ac:dyDescent="0.25">
      <c r="B14" s="1" t="s">
        <v>5</v>
      </c>
      <c r="C14" s="13">
        <v>8200</v>
      </c>
      <c r="D14" s="13">
        <v>5400</v>
      </c>
      <c r="E14" s="13">
        <v>4300</v>
      </c>
    </row>
    <row r="16" spans="2:8" x14ac:dyDescent="0.25">
      <c r="B16" s="15" t="s">
        <v>9</v>
      </c>
      <c r="C16" s="7" t="str">
        <f>C8</f>
        <v>Company 1</v>
      </c>
      <c r="D16" s="7" t="str">
        <f t="shared" ref="D16:E16" si="0">D8</f>
        <v>Company 2</v>
      </c>
      <c r="E16" s="7" t="str">
        <f t="shared" si="0"/>
        <v>Company 3</v>
      </c>
    </row>
    <row r="18" spans="2:5" x14ac:dyDescent="0.25">
      <c r="B18" s="1" t="s">
        <v>10</v>
      </c>
      <c r="C18" s="14">
        <f>C10/C13</f>
        <v>0.61728395061728392</v>
      </c>
      <c r="D18" s="14">
        <f t="shared" ref="D18:E18" si="1">D10/D13</f>
        <v>0.61818181818181817</v>
      </c>
      <c r="E18" s="14">
        <f t="shared" si="1"/>
        <v>0.6097560975609756</v>
      </c>
    </row>
    <row r="19" spans="2:5" x14ac:dyDescent="0.25">
      <c r="B19" s="1" t="s">
        <v>15</v>
      </c>
      <c r="C19" s="14">
        <f>C11/C14</f>
        <v>0.25609756097560976</v>
      </c>
      <c r="D19" s="14">
        <f t="shared" ref="D19:E19" si="2">D11/D14</f>
        <v>0.35185185185185186</v>
      </c>
      <c r="E19" s="14">
        <f t="shared" si="2"/>
        <v>0.32558139534883723</v>
      </c>
    </row>
    <row r="20" spans="2:5" x14ac:dyDescent="0.25">
      <c r="B20" s="1" t="s">
        <v>12</v>
      </c>
      <c r="C20" s="14">
        <f>C18+C19</f>
        <v>0.87338151159289368</v>
      </c>
      <c r="D20" s="14">
        <f t="shared" ref="D20:E20" si="3">D18+D19</f>
        <v>0.97003367003367003</v>
      </c>
      <c r="E20" s="14">
        <f t="shared" si="3"/>
        <v>0.93533749290981283</v>
      </c>
    </row>
    <row r="21" spans="2:5" x14ac:dyDescent="0.25">
      <c r="C21" s="14"/>
      <c r="D21" s="14"/>
      <c r="E21" s="14"/>
    </row>
    <row r="22" spans="2:5" x14ac:dyDescent="0.25">
      <c r="B22" s="1" t="s">
        <v>13</v>
      </c>
      <c r="C22" s="14">
        <f>C12/C13</f>
        <v>5.185185185185185E-2</v>
      </c>
      <c r="D22" s="14">
        <f t="shared" ref="D22:E22" si="4">D12/D13</f>
        <v>4.1818181818181817E-2</v>
      </c>
      <c r="E22" s="14">
        <f t="shared" si="4"/>
        <v>3.6585365853658534E-2</v>
      </c>
    </row>
    <row r="23" spans="2:5" x14ac:dyDescent="0.25">
      <c r="B23" s="18" t="s">
        <v>14</v>
      </c>
      <c r="C23" s="19">
        <f>C20-C22</f>
        <v>0.82152965974104186</v>
      </c>
      <c r="D23" s="19">
        <f t="shared" ref="D23:E23" si="5">D20-D22</f>
        <v>0.92821548821548816</v>
      </c>
      <c r="E23" s="19">
        <f t="shared" si="5"/>
        <v>0.89875212705615426</v>
      </c>
    </row>
  </sheetData>
  <mergeCells count="1">
    <mergeCell ref="B6:E6"/>
  </mergeCells>
  <hyperlinks>
    <hyperlink ref="B4" r:id="rId1"/>
  </hyperlinks>
  <pageMargins left="0.7" right="0.7" top="0.75" bottom="0.75" header="0.3" footer="0.3"/>
  <pageSetup paperSize="9" orientation="portrait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2017-11-22T14:40:06Z</dcterms:created>
  <dcterms:modified xsi:type="dcterms:W3CDTF">2019-07-28T18:59:54Z</dcterms:modified>
</cp:coreProperties>
</file>