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1" i="1"/>
  <c r="D35" i="1" s="1"/>
  <c r="C34" i="1"/>
  <c r="C31" i="1"/>
  <c r="C32" i="1" s="1"/>
  <c r="C33" i="1" s="1"/>
  <c r="D25" i="1"/>
  <c r="D11" i="1"/>
  <c r="D12" i="1" s="1"/>
  <c r="D13" i="1" s="1"/>
  <c r="D36" i="1" l="1"/>
  <c r="D38" i="1" s="1"/>
  <c r="D32" i="1"/>
  <c r="D33" i="1" s="1"/>
  <c r="C35" i="1"/>
  <c r="C36" i="1" s="1"/>
  <c r="C38" i="1" s="1"/>
  <c r="D14" i="1"/>
  <c r="D15" i="1" s="1"/>
  <c r="D17" i="1" s="1"/>
</calcChain>
</file>

<file path=xl/sharedStrings.xml><?xml version="1.0" encoding="utf-8"?>
<sst xmlns="http://schemas.openxmlformats.org/spreadsheetml/2006/main" count="26" uniqueCount="25">
  <si>
    <t>http://breakingdownfinance.com</t>
  </si>
  <si>
    <t>Effective dividend tax rate</t>
  </si>
  <si>
    <t>Double Taxation system</t>
  </si>
  <si>
    <t>Effective tax rate system</t>
  </si>
  <si>
    <t>Imputation tax system</t>
  </si>
  <si>
    <t>Earnings</t>
  </si>
  <si>
    <t>Tax (35%)</t>
  </si>
  <si>
    <t>Earnings after tax</t>
  </si>
  <si>
    <t>Dividends</t>
  </si>
  <si>
    <t>Tax on dividends</t>
  </si>
  <si>
    <t>After tax dividend to investor</t>
  </si>
  <si>
    <t>Split rate system</t>
  </si>
  <si>
    <t>corporate tax rate</t>
  </si>
  <si>
    <t>corporate tax rate on dividends</t>
  </si>
  <si>
    <t>tax rate on dividends</t>
  </si>
  <si>
    <t>Effective tax rate on distributed income</t>
  </si>
  <si>
    <t>Pretax income</t>
  </si>
  <si>
    <t>Corporate tax (30%)</t>
  </si>
  <si>
    <t>net income after tax</t>
  </si>
  <si>
    <t>Shareholder taxes</t>
  </si>
  <si>
    <t>Less tax credit</t>
  </si>
  <si>
    <t>Tax due from shareholder</t>
  </si>
  <si>
    <t>Effective tax rate</t>
  </si>
  <si>
    <t>Investor B (40% individual tax rate)</t>
  </si>
  <si>
    <t>Investor B (20% individual tax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</si>
</sst>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71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/>
    <xf numFmtId="10" fontId="0" fillId="2" borderId="0" xfId="1" applyNumberFormat="1" applyFont="1" applyFill="1"/>
    <xf numFmtId="0" fontId="0" fillId="2" borderId="1" xfId="0" applyFill="1" applyBorder="1"/>
    <xf numFmtId="171" fontId="0" fillId="2" borderId="0" xfId="0" applyNumberFormat="1" applyFill="1"/>
    <xf numFmtId="171" fontId="0" fillId="2" borderId="1" xfId="0" applyNumberFormat="1" applyFill="1" applyBorder="1"/>
    <xf numFmtId="9" fontId="0" fillId="2" borderId="0" xfId="0" applyNumberForma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0" applyNumberForma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1124077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topLeftCell="A4" zoomScale="85" zoomScaleNormal="85" workbookViewId="0">
      <selection activeCell="J25" sqref="J25"/>
    </sheetView>
  </sheetViews>
  <sheetFormatPr defaultColWidth="8.88671875" defaultRowHeight="14.4" x14ac:dyDescent="0.3"/>
  <cols>
    <col min="1" max="1" width="8.88671875" style="1"/>
    <col min="2" max="2" width="21" style="1" customWidth="1"/>
    <col min="3" max="3" width="19.5546875" style="1" customWidth="1"/>
    <col min="4" max="4" width="23.6640625" style="1" customWidth="1"/>
    <col min="5" max="5" width="7.664062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customHeight="1" x14ac:dyDescent="0.4">
      <c r="B6" s="8" t="s">
        <v>1</v>
      </c>
      <c r="C6" s="8"/>
      <c r="D6" s="8"/>
      <c r="E6" s="9"/>
      <c r="F6" s="9"/>
      <c r="G6" s="9"/>
      <c r="H6" s="5"/>
    </row>
    <row r="8" spans="2:8" x14ac:dyDescent="0.3">
      <c r="B8" s="22" t="s">
        <v>2</v>
      </c>
      <c r="C8" s="22"/>
      <c r="D8" s="22"/>
      <c r="E8" s="4"/>
      <c r="F8" s="6"/>
      <c r="G8" s="7"/>
      <c r="H8" s="7"/>
    </row>
    <row r="9" spans="2:8" x14ac:dyDescent="0.3">
      <c r="B9" s="11"/>
      <c r="C9" s="11"/>
      <c r="D9" s="11"/>
    </row>
    <row r="10" spans="2:8" x14ac:dyDescent="0.3">
      <c r="B10" s="1" t="s">
        <v>5</v>
      </c>
      <c r="D10" s="12">
        <v>400</v>
      </c>
    </row>
    <row r="11" spans="2:8" x14ac:dyDescent="0.3">
      <c r="B11" s="1" t="s">
        <v>6</v>
      </c>
      <c r="D11" s="12">
        <f>D10*0.35</f>
        <v>140</v>
      </c>
    </row>
    <row r="12" spans="2:8" x14ac:dyDescent="0.3">
      <c r="B12" s="1" t="s">
        <v>7</v>
      </c>
      <c r="D12" s="12">
        <f>D10-D11</f>
        <v>260</v>
      </c>
    </row>
    <row r="13" spans="2:8" x14ac:dyDescent="0.3">
      <c r="B13" s="1" t="s">
        <v>8</v>
      </c>
      <c r="D13" s="12">
        <f>D12</f>
        <v>260</v>
      </c>
    </row>
    <row r="14" spans="2:8" x14ac:dyDescent="0.3">
      <c r="B14" s="1" t="s">
        <v>9</v>
      </c>
      <c r="D14" s="12">
        <f>D13*0.15</f>
        <v>39</v>
      </c>
    </row>
    <row r="15" spans="2:8" x14ac:dyDescent="0.3">
      <c r="B15" s="11" t="s">
        <v>10</v>
      </c>
      <c r="C15" s="11"/>
      <c r="D15" s="13">
        <f>D13-D14</f>
        <v>221</v>
      </c>
    </row>
    <row r="17" spans="2:4" x14ac:dyDescent="0.3">
      <c r="B17" s="15" t="s">
        <v>3</v>
      </c>
      <c r="D17" s="10">
        <f>(D10-D15)/D10</f>
        <v>0.44750000000000001</v>
      </c>
    </row>
    <row r="19" spans="2:4" x14ac:dyDescent="0.3">
      <c r="B19" s="22" t="s">
        <v>11</v>
      </c>
      <c r="C19" s="22"/>
      <c r="D19" s="22"/>
    </row>
    <row r="20" spans="2:4" x14ac:dyDescent="0.3">
      <c r="B20" s="11"/>
      <c r="C20" s="11"/>
      <c r="D20" s="11"/>
    </row>
    <row r="21" spans="2:4" x14ac:dyDescent="0.3">
      <c r="B21" s="1" t="s">
        <v>12</v>
      </c>
      <c r="D21" s="14">
        <v>0.3</v>
      </c>
    </row>
    <row r="22" spans="2:4" x14ac:dyDescent="0.3">
      <c r="B22" s="1" t="s">
        <v>13</v>
      </c>
      <c r="D22" s="14">
        <v>0.15</v>
      </c>
    </row>
    <row r="23" spans="2:4" x14ac:dyDescent="0.3">
      <c r="B23" s="11" t="s">
        <v>14</v>
      </c>
      <c r="C23" s="11"/>
      <c r="D23" s="20">
        <v>0.15</v>
      </c>
    </row>
    <row r="25" spans="2:4" x14ac:dyDescent="0.3">
      <c r="B25" s="15" t="s">
        <v>15</v>
      </c>
      <c r="D25" s="10">
        <f>D22+((1-D22)*D23)</f>
        <v>0.27749999999999997</v>
      </c>
    </row>
    <row r="27" spans="2:4" x14ac:dyDescent="0.3">
      <c r="B27" s="22" t="s">
        <v>4</v>
      </c>
      <c r="C27" s="22"/>
      <c r="D27" s="22"/>
    </row>
    <row r="28" spans="2:4" x14ac:dyDescent="0.3">
      <c r="B28" s="21"/>
      <c r="C28" s="21"/>
      <c r="D28" s="21"/>
    </row>
    <row r="29" spans="2:4" ht="31.2" customHeight="1" x14ac:dyDescent="0.3">
      <c r="C29" s="16" t="s">
        <v>24</v>
      </c>
      <c r="D29" s="16" t="s">
        <v>23</v>
      </c>
    </row>
    <row r="30" spans="2:4" x14ac:dyDescent="0.3">
      <c r="B30" s="1" t="s">
        <v>16</v>
      </c>
      <c r="C30" s="17">
        <v>120</v>
      </c>
      <c r="D30" s="17">
        <v>120</v>
      </c>
    </row>
    <row r="31" spans="2:4" x14ac:dyDescent="0.3">
      <c r="B31" s="1" t="s">
        <v>17</v>
      </c>
      <c r="C31" s="17">
        <f>C30*0.3</f>
        <v>36</v>
      </c>
      <c r="D31" s="17">
        <f>D30*0.3</f>
        <v>36</v>
      </c>
    </row>
    <row r="32" spans="2:4" x14ac:dyDescent="0.3">
      <c r="B32" s="1" t="s">
        <v>18</v>
      </c>
      <c r="C32" s="17">
        <f>C30-C31</f>
        <v>84</v>
      </c>
      <c r="D32" s="17">
        <f>D30-D31</f>
        <v>84</v>
      </c>
    </row>
    <row r="33" spans="2:4" x14ac:dyDescent="0.3">
      <c r="B33" s="1" t="s">
        <v>8</v>
      </c>
      <c r="C33" s="17">
        <f>C32</f>
        <v>84</v>
      </c>
      <c r="D33" s="17">
        <f>D32</f>
        <v>84</v>
      </c>
    </row>
    <row r="34" spans="2:4" x14ac:dyDescent="0.3">
      <c r="B34" s="1" t="s">
        <v>19</v>
      </c>
      <c r="C34" s="17">
        <f>C30*0.2</f>
        <v>24</v>
      </c>
      <c r="D34" s="17">
        <f>D30*0.4</f>
        <v>48</v>
      </c>
    </row>
    <row r="35" spans="2:4" x14ac:dyDescent="0.3">
      <c r="B35" s="1" t="s">
        <v>20</v>
      </c>
      <c r="C35" s="17">
        <f>C31</f>
        <v>36</v>
      </c>
      <c r="D35" s="17">
        <f>D31</f>
        <v>36</v>
      </c>
    </row>
    <row r="36" spans="2:4" x14ac:dyDescent="0.3">
      <c r="B36" s="11" t="s">
        <v>21</v>
      </c>
      <c r="C36" s="18">
        <f>C34-C35</f>
        <v>-12</v>
      </c>
      <c r="D36" s="18">
        <f>D34-D35</f>
        <v>12</v>
      </c>
    </row>
    <row r="37" spans="2:4" x14ac:dyDescent="0.3">
      <c r="C37" s="17"/>
      <c r="D37" s="17"/>
    </row>
    <row r="38" spans="2:4" x14ac:dyDescent="0.3">
      <c r="B38" s="15" t="s">
        <v>22</v>
      </c>
      <c r="C38" s="19">
        <f>(C31+C36)/C30</f>
        <v>0.2</v>
      </c>
      <c r="D38" s="19">
        <f>(D31+D36)/D30</f>
        <v>0.4</v>
      </c>
    </row>
  </sheetData>
  <mergeCells count="4">
    <mergeCell ref="B6:D6"/>
    <mergeCell ref="B8:D8"/>
    <mergeCell ref="B19:D19"/>
    <mergeCell ref="B27:D27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2019-08-14T18:49:24Z</dcterms:modified>
</cp:coreProperties>
</file>