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Singer-Terhaar Model\"/>
    </mc:Choice>
  </mc:AlternateContent>
  <xr:revisionPtr revIDLastSave="0" documentId="13_ncr:1_{ACB64429-3D37-4A1E-B866-53C18046FE5D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D21" i="1" l="1"/>
  <c r="C21" i="1"/>
  <c r="C20" i="1"/>
  <c r="D20" i="1"/>
  <c r="D24" i="1" l="1"/>
  <c r="D25" i="1" s="1"/>
  <c r="C24" i="1"/>
  <c r="C25" i="1" s="1"/>
</calcChain>
</file>

<file path=xl/sharedStrings.xml><?xml version="1.0" encoding="utf-8"?>
<sst xmlns="http://schemas.openxmlformats.org/spreadsheetml/2006/main" count="17" uniqueCount="15">
  <si>
    <t>http://breakingdownfinance.com</t>
  </si>
  <si>
    <t>Singer-Terhaar Model</t>
  </si>
  <si>
    <t>Market A</t>
  </si>
  <si>
    <t>Market B</t>
  </si>
  <si>
    <t>Sharpe Ratio</t>
  </si>
  <si>
    <t>Volatility (std)</t>
  </si>
  <si>
    <t>Correlation with global market</t>
  </si>
  <si>
    <t>Degree of integration</t>
  </si>
  <si>
    <t>Illiquidity premium</t>
  </si>
  <si>
    <t>Risk-free rate</t>
  </si>
  <si>
    <t>Sharpe ratio global market</t>
  </si>
  <si>
    <t>Full integration risk premium</t>
  </si>
  <si>
    <t>Full segmentation risk premium</t>
  </si>
  <si>
    <t>Expected Return</t>
  </si>
  <si>
    <t>Risk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</si>
</sst>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9" formatCode="0.000%"/>
  </numFmts>
  <fonts count="10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0" xfId="0" applyFont="1" applyFill="1"/>
    <xf numFmtId="2" fontId="2" fillId="2" borderId="0" xfId="1" applyNumberFormat="1" applyFont="1" applyFill="1"/>
    <xf numFmtId="2" fontId="0" fillId="2" borderId="0" xfId="1" applyNumberFormat="1" applyFont="1" applyFill="1"/>
    <xf numFmtId="0" fontId="0" fillId="2" borderId="0" xfId="0" applyFill="1"/>
    <xf numFmtId="0" fontId="3" fillId="2" borderId="0" xfId="2" applyFill="1"/>
    <xf numFmtId="10" fontId="3" fillId="2" borderId="0" xfId="3" applyNumberFormat="1" applyFont="1" applyFill="1"/>
    <xf numFmtId="0" fontId="4" fillId="2" borderId="0" xfId="4" applyFill="1"/>
    <xf numFmtId="164" fontId="5" fillId="2" borderId="0" xfId="3" applyNumberFormat="1" applyFont="1" applyFill="1" applyBorder="1" applyAlignment="1"/>
    <xf numFmtId="164" fontId="6" fillId="2" borderId="0" xfId="3" applyNumberFormat="1" applyFont="1" applyFill="1" applyBorder="1" applyAlignment="1">
      <alignment wrapText="1"/>
    </xf>
    <xf numFmtId="0" fontId="0" fillId="2" borderId="0" xfId="0" applyFill="1" applyBorder="1"/>
    <xf numFmtId="2" fontId="0" fillId="2" borderId="0" xfId="0" applyNumberForma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10" fontId="0" fillId="2" borderId="0" xfId="1" applyNumberFormat="1" applyFont="1" applyFill="1" applyBorder="1" applyAlignment="1">
      <alignment horizontal="center"/>
    </xf>
    <xf numFmtId="10" fontId="7" fillId="2" borderId="1" xfId="1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9" fontId="0" fillId="2" borderId="0" xfId="1" applyFont="1" applyFill="1" applyAlignment="1">
      <alignment horizontal="center"/>
    </xf>
    <xf numFmtId="0" fontId="8" fillId="2" borderId="0" xfId="0" applyFont="1" applyFill="1"/>
    <xf numFmtId="2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169" fontId="0" fillId="2" borderId="0" xfId="1" applyNumberFormat="1" applyFont="1" applyFill="1" applyBorder="1" applyAlignment="1">
      <alignment horizontal="center"/>
    </xf>
    <xf numFmtId="164" fontId="9" fillId="2" borderId="0" xfId="3" applyNumberFormat="1" applyFont="1" applyFill="1" applyBorder="1" applyAlignment="1"/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0" fontId="3" fillId="2" borderId="0" xfId="2" applyFill="1" applyAlignment="1">
      <alignment horizontal="center"/>
    </xf>
    <xf numFmtId="0" fontId="3" fillId="2" borderId="0" xfId="2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9" fillId="2" borderId="0" xfId="3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4" fontId="6" fillId="2" borderId="0" xfId="3" applyNumberFormat="1" applyFont="1" applyFill="1" applyBorder="1" applyAlignment="1">
      <alignment horizontal="center"/>
    </xf>
  </cellXfs>
  <cellStyles count="5"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453741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5"/>
  <sheetViews>
    <sheetView tabSelected="1" workbookViewId="0">
      <selection activeCell="G15" sqref="G15"/>
    </sheetView>
  </sheetViews>
  <sheetFormatPr defaultColWidth="9.140625" defaultRowHeight="12.75" x14ac:dyDescent="0.2"/>
  <cols>
    <col min="1" max="1" width="9.140625" style="4"/>
    <col min="2" max="2" width="31.28515625" style="4" bestFit="1" customWidth="1"/>
    <col min="3" max="3" width="16" style="18" customWidth="1"/>
    <col min="4" max="4" width="21.140625" style="11" customWidth="1"/>
    <col min="5" max="8" width="12.85546875" style="3" customWidth="1"/>
    <col min="9" max="9" width="21.85546875" style="4" bestFit="1" customWidth="1"/>
    <col min="10" max="10" width="12.7109375" style="4" bestFit="1" customWidth="1"/>
    <col min="11" max="11" width="14.5703125" style="4" bestFit="1" customWidth="1"/>
    <col min="12" max="16384" width="9.140625" style="4"/>
  </cols>
  <sheetData>
    <row r="1" spans="2:8" s="1" customFormat="1" ht="14.25" customHeight="1" x14ac:dyDescent="0.25">
      <c r="C1" s="22"/>
      <c r="D1" s="23"/>
      <c r="E1" s="2"/>
      <c r="F1" s="2"/>
      <c r="G1" s="2"/>
      <c r="H1" s="2"/>
    </row>
    <row r="2" spans="2:8" s="1" customFormat="1" ht="14.25" customHeight="1" x14ac:dyDescent="0.25">
      <c r="B2" s="5"/>
      <c r="C2" s="24"/>
      <c r="D2" s="25"/>
      <c r="E2" s="6"/>
      <c r="F2" s="6"/>
      <c r="G2" s="6"/>
      <c r="H2" s="6"/>
    </row>
    <row r="3" spans="2:8" s="1" customFormat="1" ht="14.25" customHeight="1" x14ac:dyDescent="0.25">
      <c r="B3" s="5"/>
      <c r="C3" s="24"/>
      <c r="D3" s="25"/>
      <c r="E3" s="6"/>
      <c r="F3" s="6"/>
      <c r="G3" s="6"/>
      <c r="H3" s="6"/>
    </row>
    <row r="4" spans="2:8" s="1" customFormat="1" ht="14.25" customHeight="1" x14ac:dyDescent="0.25">
      <c r="B4" s="7" t="s">
        <v>0</v>
      </c>
      <c r="C4" s="24"/>
      <c r="D4" s="25"/>
      <c r="E4" s="6"/>
      <c r="F4" s="6"/>
      <c r="G4" s="6"/>
      <c r="H4" s="6"/>
    </row>
    <row r="5" spans="2:8" s="1" customFormat="1" ht="14.25" customHeight="1" x14ac:dyDescent="0.25">
      <c r="B5" s="5"/>
      <c r="C5" s="24"/>
      <c r="D5" s="25"/>
      <c r="E5" s="5"/>
      <c r="F5" s="5"/>
      <c r="G5" s="5"/>
      <c r="H5" s="5"/>
    </row>
    <row r="6" spans="2:8" s="1" customFormat="1" ht="28.5" customHeight="1" x14ac:dyDescent="0.45">
      <c r="B6" s="29" t="s">
        <v>1</v>
      </c>
      <c r="C6" s="29"/>
      <c r="D6" s="29"/>
      <c r="E6" s="9"/>
      <c r="F6" s="9"/>
      <c r="G6" s="9"/>
      <c r="H6" s="8"/>
    </row>
    <row r="7" spans="2:8" x14ac:dyDescent="0.2">
      <c r="B7" s="10"/>
      <c r="C7" s="26"/>
    </row>
    <row r="8" spans="2:8" x14ac:dyDescent="0.2">
      <c r="B8" s="10"/>
      <c r="C8" s="13"/>
    </row>
    <row r="9" spans="2:8" x14ac:dyDescent="0.2">
      <c r="B9" s="10"/>
      <c r="C9" s="14" t="s">
        <v>2</v>
      </c>
      <c r="D9" s="15" t="s">
        <v>3</v>
      </c>
    </row>
    <row r="10" spans="2:8" x14ac:dyDescent="0.2">
      <c r="B10" s="10" t="s">
        <v>4</v>
      </c>
      <c r="C10" s="11">
        <v>0.32</v>
      </c>
      <c r="D10" s="11">
        <v>0.45</v>
      </c>
    </row>
    <row r="11" spans="2:8" x14ac:dyDescent="0.2">
      <c r="B11" s="10" t="s">
        <v>5</v>
      </c>
      <c r="C11" s="12">
        <v>0.13</v>
      </c>
      <c r="D11" s="12">
        <v>0.22</v>
      </c>
    </row>
    <row r="12" spans="2:8" x14ac:dyDescent="0.2">
      <c r="B12" s="4" t="s">
        <v>6</v>
      </c>
      <c r="C12" s="11">
        <v>0.78</v>
      </c>
      <c r="D12" s="11">
        <v>0.54</v>
      </c>
    </row>
    <row r="13" spans="2:8" x14ac:dyDescent="0.2">
      <c r="B13" s="4" t="s">
        <v>7</v>
      </c>
      <c r="C13" s="12">
        <v>0.7</v>
      </c>
      <c r="D13" s="12">
        <v>0.6</v>
      </c>
    </row>
    <row r="14" spans="2:8" x14ac:dyDescent="0.2">
      <c r="B14" s="4" t="s">
        <v>8</v>
      </c>
      <c r="C14" s="12">
        <v>0</v>
      </c>
      <c r="D14" s="13">
        <v>2.5000000000000001E-2</v>
      </c>
    </row>
    <row r="16" spans="2:8" x14ac:dyDescent="0.2">
      <c r="B16" s="4" t="s">
        <v>9</v>
      </c>
      <c r="C16" s="16">
        <v>0.03</v>
      </c>
    </row>
    <row r="17" spans="2:4" x14ac:dyDescent="0.2">
      <c r="B17" s="17" t="s">
        <v>10</v>
      </c>
      <c r="C17" s="18">
        <v>0.32</v>
      </c>
    </row>
    <row r="19" spans="2:4" x14ac:dyDescent="0.2">
      <c r="C19" s="15" t="s">
        <v>2</v>
      </c>
      <c r="D19" s="15" t="s">
        <v>3</v>
      </c>
    </row>
    <row r="20" spans="2:4" x14ac:dyDescent="0.2">
      <c r="B20" s="17" t="s">
        <v>11</v>
      </c>
      <c r="C20" s="19">
        <f>C12*C11*$C$17+C14</f>
        <v>3.2448000000000005E-2</v>
      </c>
      <c r="D20" s="19">
        <f>D12*D11*$C$17+D14</f>
        <v>6.3016000000000003E-2</v>
      </c>
    </row>
    <row r="21" spans="2:4" x14ac:dyDescent="0.2">
      <c r="B21" s="17" t="s">
        <v>12</v>
      </c>
      <c r="C21" s="13">
        <f>C11*C10+C14</f>
        <v>4.1600000000000005E-2</v>
      </c>
      <c r="D21" s="20">
        <f>D11*D10+D14</f>
        <v>0.124</v>
      </c>
    </row>
    <row r="23" spans="2:4" x14ac:dyDescent="0.2">
      <c r="C23" s="28"/>
      <c r="D23" s="28"/>
    </row>
    <row r="24" spans="2:4" x14ac:dyDescent="0.2">
      <c r="B24" s="21" t="s">
        <v>14</v>
      </c>
      <c r="C24" s="27">
        <f>C20*C13+(1-C13)*C21</f>
        <v>3.5193600000000005E-2</v>
      </c>
      <c r="D24" s="27">
        <f>D20*D13+(1-D13)*D21</f>
        <v>8.7409600000000004E-2</v>
      </c>
    </row>
    <row r="25" spans="2:4" x14ac:dyDescent="0.2">
      <c r="B25" s="21" t="s">
        <v>13</v>
      </c>
      <c r="C25" s="27">
        <f>C24+C16</f>
        <v>6.5193600000000004E-2</v>
      </c>
      <c r="D25" s="27">
        <f>D24+C16</f>
        <v>0.1174096</v>
      </c>
    </row>
  </sheetData>
  <mergeCells count="1">
    <mergeCell ref="B6:D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2021-08-23T18:38:59Z</dcterms:modified>
</cp:coreProperties>
</file>