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aking Down Finance\Excel spreadsheets\Measures of Internal Dispersion\"/>
    </mc:Choice>
  </mc:AlternateContent>
  <xr:revisionPtr revIDLastSave="0" documentId="13_ncr:1_{F8151017-1B40-453E-9189-4A9D4E151CAE}" xr6:coauthVersionLast="36" xr6:coauthVersionMax="36" xr10:uidLastSave="{00000000-0000-0000-0000-000000000000}"/>
  <bookViews>
    <workbookView xWindow="0" yWindow="45" windowWidth="19035" windowHeight="9210" xr2:uid="{00000000-000D-0000-FFFF-FFFF00000000}"/>
  </bookViews>
  <sheets>
    <sheet name="table-4" sheetId="1" r:id="rId1"/>
  </sheets>
  <calcPr calcId="179021"/>
</workbook>
</file>

<file path=xl/calcChain.xml><?xml version="1.0" encoding="utf-8"?>
<calcChain xmlns="http://schemas.openxmlformats.org/spreadsheetml/2006/main">
  <c r="C10" i="1" l="1"/>
  <c r="B27" i="1" s="1"/>
  <c r="C11" i="1"/>
  <c r="B28" i="1" s="1"/>
  <c r="C12" i="1"/>
  <c r="B29" i="1" s="1"/>
  <c r="C13" i="1"/>
  <c r="B30" i="1" s="1"/>
  <c r="C14" i="1"/>
  <c r="B31" i="1" s="1"/>
  <c r="C15" i="1"/>
  <c r="B32" i="1" s="1"/>
  <c r="C16" i="1"/>
  <c r="B33" i="1" s="1"/>
  <c r="C9" i="1"/>
  <c r="C22" i="1" s="1"/>
  <c r="C20" i="1" l="1"/>
  <c r="B26" i="1"/>
  <c r="C36" i="1" s="1"/>
  <c r="C33" i="1" s="1"/>
  <c r="D33" i="1" s="1"/>
  <c r="C21" i="1"/>
  <c r="C19" i="1"/>
  <c r="C18" i="1" l="1"/>
  <c r="C32" i="1"/>
  <c r="D32" i="1" s="1"/>
  <c r="C26" i="1"/>
  <c r="D26" i="1" s="1"/>
  <c r="C31" i="1"/>
  <c r="D31" i="1" s="1"/>
  <c r="C27" i="1"/>
  <c r="D27" i="1" s="1"/>
  <c r="C29" i="1"/>
  <c r="D29" i="1" s="1"/>
  <c r="C28" i="1"/>
  <c r="D28" i="1" s="1"/>
  <c r="C30" i="1"/>
  <c r="D30" i="1" s="1"/>
  <c r="C23" i="1" l="1"/>
</calcChain>
</file>

<file path=xl/sharedStrings.xml><?xml version="1.0" encoding="utf-8"?>
<sst xmlns="http://schemas.openxmlformats.org/spreadsheetml/2006/main" count="22" uniqueCount="22">
  <si>
    <t>http://breakingdownfinance.com</t>
  </si>
  <si>
    <t>Measures of Internal Dispersion</t>
  </si>
  <si>
    <t>Client 1</t>
  </si>
  <si>
    <t>Client 2</t>
  </si>
  <si>
    <t>Client 3</t>
  </si>
  <si>
    <t>Client 4</t>
  </si>
  <si>
    <t>Client 5</t>
  </si>
  <si>
    <t>Client 6</t>
  </si>
  <si>
    <t>Client 7</t>
  </si>
  <si>
    <t>Client 8</t>
  </si>
  <si>
    <t>Range</t>
  </si>
  <si>
    <t>Interquartile Range</t>
  </si>
  <si>
    <t>Standard deviation of equally-weighted annual returns</t>
  </si>
  <si>
    <t>Annual Return</t>
  </si>
  <si>
    <t>Weight</t>
  </si>
  <si>
    <t>Contribution</t>
  </si>
  <si>
    <t>Squared difference to asset-weighted mean</t>
  </si>
  <si>
    <t>Weighted Squared difference</t>
  </si>
  <si>
    <t>Low</t>
  </si>
  <si>
    <t>High</t>
  </si>
  <si>
    <t>Asset-weighted standard deviation</t>
  </si>
  <si>
    <t>Asset-weighted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</si>
</sst>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$-409]#,##0.00"/>
  </numFmts>
  <fonts count="9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2A3B78"/>
      <name val="Calibri"/>
      <family val="2"/>
      <scheme val="minor"/>
    </font>
    <font>
      <b/>
      <sz val="22"/>
      <color rgb="FF2A3B78"/>
      <name val="Calibri"/>
      <family val="2"/>
      <scheme val="minor"/>
    </font>
    <font>
      <sz val="10"/>
      <name val="Arial"/>
      <family val="2"/>
    </font>
    <font>
      <b/>
      <sz val="10"/>
      <color rgb="FF2A3B7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2" fontId="2" fillId="2" borderId="0" xfId="1" applyNumberFormat="1" applyFont="1" applyFill="1"/>
    <xf numFmtId="2" fontId="0" fillId="2" borderId="0" xfId="1" applyNumberFormat="1" applyFont="1" applyFill="1"/>
    <xf numFmtId="0" fontId="0" fillId="2" borderId="0" xfId="0" applyFill="1"/>
    <xf numFmtId="0" fontId="3" fillId="2" borderId="0" xfId="2" applyFill="1"/>
    <xf numFmtId="10" fontId="3" fillId="2" borderId="0" xfId="3" applyNumberFormat="1" applyFont="1" applyFill="1"/>
    <xf numFmtId="0" fontId="4" fillId="2" borderId="0" xfId="4" applyFill="1"/>
    <xf numFmtId="164" fontId="5" fillId="2" borderId="0" xfId="3" applyNumberFormat="1" applyFont="1" applyFill="1" applyBorder="1" applyAlignment="1"/>
    <xf numFmtId="164" fontId="6" fillId="2" borderId="0" xfId="3" applyNumberFormat="1" applyFont="1" applyFill="1" applyBorder="1" applyAlignment="1">
      <alignment wrapText="1"/>
    </xf>
    <xf numFmtId="2" fontId="0" fillId="2" borderId="0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3" fillId="2" borderId="0" xfId="2" applyFill="1" applyAlignment="1">
      <alignment horizontal="center"/>
    </xf>
    <xf numFmtId="0" fontId="3" fillId="2" borderId="0" xfId="2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10" fontId="0" fillId="2" borderId="1" xfId="0" applyNumberForma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8" fillId="2" borderId="0" xfId="0" applyFont="1" applyFill="1"/>
    <xf numFmtId="10" fontId="0" fillId="2" borderId="0" xfId="1" applyNumberFormat="1" applyFont="1" applyFill="1" applyAlignment="1">
      <alignment horizontal="center"/>
    </xf>
    <xf numFmtId="164" fontId="6" fillId="2" borderId="0" xfId="3" applyNumberFormat="1" applyFont="1" applyFill="1" applyBorder="1" applyAlignment="1">
      <alignment horizontal="center"/>
    </xf>
    <xf numFmtId="2" fontId="0" fillId="2" borderId="0" xfId="1" applyNumberFormat="1" applyFont="1" applyFill="1" applyBorder="1"/>
    <xf numFmtId="0" fontId="0" fillId="2" borderId="0" xfId="0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0" fontId="0" fillId="2" borderId="1" xfId="1" applyNumberFormat="1" applyFon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9" fontId="8" fillId="2" borderId="0" xfId="1" applyFont="1" applyFill="1" applyAlignment="1">
      <alignment horizontal="center"/>
    </xf>
    <xf numFmtId="164" fontId="8" fillId="2" borderId="0" xfId="1" applyNumberFormat="1" applyFont="1" applyFill="1" applyAlignment="1">
      <alignment horizontal="center"/>
    </xf>
    <xf numFmtId="10" fontId="8" fillId="2" borderId="0" xfId="1" applyNumberFormat="1" applyFont="1" applyFill="1" applyAlignment="1">
      <alignment horizontal="center"/>
    </xf>
    <xf numFmtId="10" fontId="0" fillId="2" borderId="0" xfId="1" applyNumberFormat="1" applyFont="1" applyFill="1"/>
    <xf numFmtId="2" fontId="7" fillId="2" borderId="0" xfId="1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0" fontId="0" fillId="2" borderId="0" xfId="0" applyNumberFormat="1" applyFill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8" fillId="2" borderId="0" xfId="1" applyNumberFormat="1" applyFont="1" applyFill="1"/>
    <xf numFmtId="2" fontId="8" fillId="2" borderId="1" xfId="1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0" fillId="2" borderId="0" xfId="0" applyFill="1" applyAlignment="1">
      <alignment horizontal="center"/>
    </xf>
  </cellXfs>
  <cellStyles count="5">
    <cellStyle name="Hyperlink" xfId="4" builtinId="8"/>
    <cellStyle name="Normal" xfId="0" builtinId="0"/>
    <cellStyle name="Normal 2" xfId="2" xr:uid="{00000000-0005-0000-0000-000002000000}"/>
    <cellStyle name="Percent" xfId="1" builtinId="5"/>
    <cellStyle name="Percent 2" xfId="3" xr:uid="{00000000-0005-0000-0000-000004000000}"/>
  </cellStyles>
  <dxfs count="0"/>
  <tableStyles count="0" defaultTableStyle="TableStyleMedium2" defaultPivotStyle="PivotStyleLight16"/>
  <colors>
    <mruColors>
      <color rgb="FF2A3B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2547548</xdr:colOff>
      <xdr:row>3</xdr:row>
      <xdr:rowOff>38181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0"/>
          <a:ext cx="2514951" cy="581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reakingdownfinanc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6"/>
  <sheetViews>
    <sheetView tabSelected="1" zoomScale="90" zoomScaleNormal="90" workbookViewId="0">
      <selection activeCell="G12" sqref="G12"/>
    </sheetView>
  </sheetViews>
  <sheetFormatPr defaultColWidth="9.140625" defaultRowHeight="12.75" x14ac:dyDescent="0.2"/>
  <cols>
    <col min="1" max="1" width="9.140625" style="4"/>
    <col min="2" max="2" width="51.140625" style="4" customWidth="1"/>
    <col min="3" max="3" width="41.5703125" style="11" bestFit="1" customWidth="1"/>
    <col min="4" max="4" width="28.28515625" style="10" bestFit="1" customWidth="1"/>
    <col min="5" max="5" width="17" style="3" customWidth="1"/>
    <col min="6" max="6" width="23.42578125" style="3" customWidth="1"/>
    <col min="7" max="8" width="23.42578125" style="4" customWidth="1"/>
    <col min="9" max="9" width="14.5703125" style="4" bestFit="1" customWidth="1"/>
    <col min="10" max="16384" width="9.140625" style="4"/>
  </cols>
  <sheetData>
    <row r="1" spans="2:10" s="1" customFormat="1" ht="14.25" customHeight="1" x14ac:dyDescent="0.25">
      <c r="C1" s="12"/>
      <c r="D1" s="13"/>
      <c r="E1" s="2"/>
      <c r="F1" s="2"/>
    </row>
    <row r="2" spans="2:10" s="1" customFormat="1" ht="14.25" customHeight="1" x14ac:dyDescent="0.25">
      <c r="B2" s="5"/>
      <c r="C2" s="14"/>
      <c r="D2" s="15"/>
      <c r="E2" s="6"/>
      <c r="F2" s="6"/>
    </row>
    <row r="3" spans="2:10" s="1" customFormat="1" ht="14.25" customHeight="1" x14ac:dyDescent="0.25">
      <c r="B3" s="5"/>
      <c r="C3" s="14"/>
      <c r="D3" s="15"/>
      <c r="E3" s="6"/>
      <c r="F3" s="6"/>
    </row>
    <row r="4" spans="2:10" s="1" customFormat="1" ht="14.25" customHeight="1" x14ac:dyDescent="0.25">
      <c r="B4" s="7" t="s">
        <v>0</v>
      </c>
      <c r="C4" s="14"/>
      <c r="D4" s="15"/>
      <c r="E4" s="6"/>
      <c r="F4" s="6"/>
    </row>
    <row r="5" spans="2:10" s="1" customFormat="1" ht="14.25" customHeight="1" x14ac:dyDescent="0.25">
      <c r="B5" s="5"/>
      <c r="C5" s="14"/>
      <c r="D5" s="15"/>
      <c r="E5" s="5"/>
      <c r="F5" s="5"/>
    </row>
    <row r="6" spans="2:10" s="1" customFormat="1" ht="24.75" customHeight="1" x14ac:dyDescent="0.45">
      <c r="B6" s="23" t="s">
        <v>1</v>
      </c>
      <c r="C6" s="23"/>
      <c r="D6" s="23"/>
      <c r="E6" s="9"/>
      <c r="F6" s="8"/>
    </row>
    <row r="7" spans="2:10" x14ac:dyDescent="0.2">
      <c r="B7" s="18"/>
      <c r="C7" s="25"/>
    </row>
    <row r="8" spans="2:10" x14ac:dyDescent="0.2">
      <c r="B8" s="16"/>
      <c r="C8" s="36" t="s">
        <v>13</v>
      </c>
      <c r="D8" s="36" t="s">
        <v>14</v>
      </c>
      <c r="E8" s="37"/>
    </row>
    <row r="9" spans="2:10" x14ac:dyDescent="0.2">
      <c r="B9" s="34" t="s">
        <v>2</v>
      </c>
      <c r="C9" s="22">
        <f ca="1">NORMINV(RAND(),0.05,0.02)</f>
        <v>6.3456378546106487E-2</v>
      </c>
      <c r="D9" s="26">
        <v>0.05</v>
      </c>
    </row>
    <row r="10" spans="2:10" x14ac:dyDescent="0.2">
      <c r="B10" s="41" t="s">
        <v>3</v>
      </c>
      <c r="C10" s="22">
        <f t="shared" ref="C10:C16" ca="1" si="0">NORMINV(RAND(),0.05,0.02)</f>
        <v>6.431842847007653E-2</v>
      </c>
      <c r="D10" s="26">
        <v>0.1</v>
      </c>
    </row>
    <row r="11" spans="2:10" x14ac:dyDescent="0.2">
      <c r="B11" s="34" t="s">
        <v>4</v>
      </c>
      <c r="C11" s="22">
        <f t="shared" ca="1" si="0"/>
        <v>6.7778831974648637E-2</v>
      </c>
      <c r="D11" s="26">
        <v>0.12</v>
      </c>
    </row>
    <row r="12" spans="2:10" x14ac:dyDescent="0.2">
      <c r="B12" s="41" t="s">
        <v>5</v>
      </c>
      <c r="C12" s="22">
        <f t="shared" ca="1" si="0"/>
        <v>5.0991129453981758E-2</v>
      </c>
      <c r="D12" s="26">
        <v>0.08</v>
      </c>
      <c r="E12" s="24"/>
      <c r="J12" s="21"/>
    </row>
    <row r="13" spans="2:10" x14ac:dyDescent="0.2">
      <c r="B13" s="34" t="s">
        <v>6</v>
      </c>
      <c r="C13" s="22">
        <f t="shared" ca="1" si="0"/>
        <v>3.9959441915577244E-2</v>
      </c>
      <c r="D13" s="26">
        <v>0.2</v>
      </c>
      <c r="E13" s="24"/>
      <c r="J13" s="21"/>
    </row>
    <row r="14" spans="2:10" x14ac:dyDescent="0.2">
      <c r="B14" s="41" t="s">
        <v>7</v>
      </c>
      <c r="C14" s="22">
        <f t="shared" ca="1" si="0"/>
        <v>3.6633866087916175E-2</v>
      </c>
      <c r="D14" s="26">
        <v>0.05</v>
      </c>
    </row>
    <row r="15" spans="2:10" x14ac:dyDescent="0.2">
      <c r="B15" s="34" t="s">
        <v>8</v>
      </c>
      <c r="C15" s="22">
        <f t="shared" ca="1" si="0"/>
        <v>5.7466378954185819E-2</v>
      </c>
      <c r="D15" s="26">
        <v>0.1</v>
      </c>
    </row>
    <row r="16" spans="2:10" x14ac:dyDescent="0.2">
      <c r="B16" s="17" t="s">
        <v>9</v>
      </c>
      <c r="C16" s="27">
        <f t="shared" ca="1" si="0"/>
        <v>7.1909675489976788E-2</v>
      </c>
      <c r="D16" s="28">
        <v>0.3</v>
      </c>
    </row>
    <row r="17" spans="2:6" ht="5.25" customHeight="1" x14ac:dyDescent="0.2">
      <c r="B17" s="18"/>
      <c r="C17" s="20"/>
      <c r="F17" s="4"/>
    </row>
    <row r="18" spans="2:6" x14ac:dyDescent="0.2">
      <c r="B18" s="21" t="s">
        <v>10</v>
      </c>
      <c r="C18" s="31">
        <f ca="1">C20-C19</f>
        <v>3.5275809402060612E-2</v>
      </c>
      <c r="F18" s="4"/>
    </row>
    <row r="19" spans="2:6" x14ac:dyDescent="0.2">
      <c r="B19" s="21" t="s">
        <v>18</v>
      </c>
      <c r="C19" s="29">
        <f ca="1">MIN(C9:C16)</f>
        <v>3.6633866087916175E-2</v>
      </c>
      <c r="D19" s="4"/>
      <c r="E19" s="4"/>
      <c r="F19" s="4"/>
    </row>
    <row r="20" spans="2:6" x14ac:dyDescent="0.2">
      <c r="B20" s="21" t="s">
        <v>19</v>
      </c>
      <c r="C20" s="31">
        <f ca="1">MAX(C9:C16)</f>
        <v>7.1909675489976788E-2</v>
      </c>
      <c r="D20" s="22"/>
      <c r="E20" s="4"/>
      <c r="F20" s="4"/>
    </row>
    <row r="21" spans="2:6" x14ac:dyDescent="0.2">
      <c r="B21" s="21" t="s">
        <v>11</v>
      </c>
      <c r="C21" s="29">
        <f ca="1">QUARTILE(C9:C16,3)-QUARTILE(C9:C16,1)</f>
        <v>1.6950321776838931E-2</v>
      </c>
      <c r="D21" s="31"/>
    </row>
    <row r="22" spans="2:6" x14ac:dyDescent="0.2">
      <c r="B22" s="21" t="s">
        <v>12</v>
      </c>
      <c r="C22" s="30">
        <f ca="1">_xlfn.STDEV.S(C9:C16)</f>
        <v>1.2948750715517147E-2</v>
      </c>
    </row>
    <row r="23" spans="2:6" x14ac:dyDescent="0.2">
      <c r="B23" s="21" t="s">
        <v>20</v>
      </c>
      <c r="C23" s="31">
        <f ca="1">SQRT(SUM(D26:D33))</f>
        <v>1.2882288889847453E-2</v>
      </c>
    </row>
    <row r="24" spans="2:6" ht="4.5" customHeight="1" x14ac:dyDescent="0.2"/>
    <row r="25" spans="2:6" x14ac:dyDescent="0.2">
      <c r="B25" s="38" t="s">
        <v>15</v>
      </c>
      <c r="C25" s="39" t="s">
        <v>16</v>
      </c>
      <c r="D25" s="40" t="s">
        <v>17</v>
      </c>
    </row>
    <row r="26" spans="2:6" x14ac:dyDescent="0.2">
      <c r="B26" s="22">
        <f ca="1">C9*D9</f>
        <v>3.1728189273053245E-3</v>
      </c>
      <c r="C26" s="35">
        <f ca="1">(C9-$C$36)^2</f>
        <v>2.0212616406786977E-5</v>
      </c>
      <c r="D26" s="35">
        <f ca="1">C26*D9</f>
        <v>1.0106308203393488E-6</v>
      </c>
    </row>
    <row r="27" spans="2:6" x14ac:dyDescent="0.2">
      <c r="B27" s="22">
        <f ca="1">C10*D10</f>
        <v>6.4318428470076534E-3</v>
      </c>
      <c r="C27" s="35">
        <f ca="1">(C10-$C$36)^2</f>
        <v>2.8707031035977399E-5</v>
      </c>
      <c r="D27" s="35">
        <f ca="1">C27*D10</f>
        <v>2.87070310359774E-6</v>
      </c>
    </row>
    <row r="28" spans="2:6" x14ac:dyDescent="0.2">
      <c r="B28" s="22">
        <f ca="1">C11*D11</f>
        <v>8.1334598369578355E-3</v>
      </c>
      <c r="C28" s="35">
        <f ca="1">(C11-$C$36)^2</f>
        <v>7.7762375686249015E-5</v>
      </c>
      <c r="D28" s="35">
        <f ca="1">C28*D11</f>
        <v>9.3314850823498808E-6</v>
      </c>
    </row>
    <row r="29" spans="2:6" x14ac:dyDescent="0.2">
      <c r="B29" s="22">
        <f ca="1">C12*D12</f>
        <v>4.0792903563185408E-3</v>
      </c>
      <c r="C29" s="35">
        <f ca="1">(C12-$C$36)^2</f>
        <v>6.3511411966205882E-5</v>
      </c>
      <c r="D29" s="35">
        <f ca="1">C29*D12</f>
        <v>5.0809129572964702E-6</v>
      </c>
    </row>
    <row r="30" spans="2:6" x14ac:dyDescent="0.2">
      <c r="B30" s="22">
        <f ca="1">C13*D13</f>
        <v>7.9918883831154499E-3</v>
      </c>
      <c r="C30" s="35">
        <f ca="1">(C13-$C$36)^2</f>
        <v>3.6104150790660907E-4</v>
      </c>
      <c r="D30" s="35">
        <f ca="1">C30*D13</f>
        <v>7.2208301581321816E-5</v>
      </c>
    </row>
    <row r="31" spans="2:6" x14ac:dyDescent="0.2">
      <c r="B31" s="22">
        <f ca="1">C14*D14</f>
        <v>1.8316933043958088E-3</v>
      </c>
      <c r="C31" s="35">
        <f ca="1">(C14-$C$36)^2</f>
        <v>4.9848010887605318E-4</v>
      </c>
      <c r="D31" s="35">
        <f ca="1">C31*D14</f>
        <v>2.492400544380266E-5</v>
      </c>
    </row>
    <row r="32" spans="2:6" x14ac:dyDescent="0.2">
      <c r="B32" s="22">
        <f ca="1">C15*D15</f>
        <v>5.7466378954185819E-3</v>
      </c>
      <c r="C32" s="35">
        <f ca="1">(C15-$C$36)^2</f>
        <v>2.2324998911597876E-6</v>
      </c>
      <c r="D32" s="35">
        <f ca="1">C32*D15</f>
        <v>2.2324998911597877E-7</v>
      </c>
    </row>
    <row r="33" spans="2:4" x14ac:dyDescent="0.2">
      <c r="B33" s="27">
        <f ca="1">C16*D16</f>
        <v>2.1572902646993037E-2</v>
      </c>
      <c r="C33" s="19">
        <f ca="1">(C16-$C$36)^2</f>
        <v>1.6768026021221082E-4</v>
      </c>
      <c r="D33" s="19">
        <f ca="1">C33*D16</f>
        <v>5.0304078063663245E-5</v>
      </c>
    </row>
    <row r="34" spans="2:4" x14ac:dyDescent="0.2">
      <c r="B34" s="32"/>
      <c r="C34" s="4"/>
      <c r="D34" s="4"/>
    </row>
    <row r="35" spans="2:4" x14ac:dyDescent="0.2">
      <c r="B35" s="32"/>
      <c r="C35" s="4"/>
      <c r="D35" s="4"/>
    </row>
    <row r="36" spans="2:4" x14ac:dyDescent="0.2">
      <c r="B36" s="33" t="s">
        <v>21</v>
      </c>
      <c r="C36" s="22">
        <f ca="1">SUM(B26:B33)</f>
        <v>5.8960534197512224E-2</v>
      </c>
      <c r="D36" s="4"/>
    </row>
  </sheetData>
  <mergeCells count="1">
    <mergeCell ref="B6:D6"/>
  </mergeCells>
  <phoneticPr fontId="0" type="noConversion"/>
  <hyperlinks>
    <hyperlink ref="B4" r:id="rId1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2007-05-08T17:19:36Z</dcterms:created>
  <dcterms:modified xsi:type="dcterms:W3CDTF">2021-09-20T19:11:13Z</dcterms:modified>
</cp:coreProperties>
</file>