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filterPrivacy="1" defaultThemeVersion="124226"/>
  <xr:revisionPtr revIDLastSave="0" documentId="13_ncr:1_{F02A7B8B-A78A-1647-ADCC-AB059DCC5FA3}" xr6:coauthVersionLast="47" xr6:coauthVersionMax="47" xr10:uidLastSave="{00000000-0000-0000-0000-000000000000}"/>
  <bookViews>
    <workbookView xWindow="-38400" yWindow="500" windowWidth="38400" windowHeight="21100" xr2:uid="{00000000-000D-0000-FFFF-FFFF00000000}"/>
  </bookViews>
  <sheets>
    <sheet name="table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10" i="1"/>
  <c r="H10" i="1"/>
  <c r="H9" i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I32" i="1" s="1"/>
  <c r="I25" i="1" l="1"/>
  <c r="I9" i="1"/>
  <c r="I15" i="1"/>
  <c r="I23" i="1"/>
  <c r="I31" i="1"/>
  <c r="I13" i="1"/>
  <c r="I30" i="1"/>
  <c r="I19" i="1"/>
  <c r="I16" i="1"/>
  <c r="I24" i="1"/>
  <c r="I14" i="1"/>
  <c r="I22" i="1"/>
  <c r="I21" i="1"/>
  <c r="I12" i="1"/>
  <c r="I29" i="1"/>
  <c r="I20" i="1"/>
  <c r="I11" i="1"/>
  <c r="I28" i="1"/>
  <c r="I27" i="1"/>
  <c r="I17" i="1"/>
  <c r="I26" i="1"/>
  <c r="I18" i="1"/>
</calcChain>
</file>

<file path=xl/sharedStrings.xml><?xml version="1.0" encoding="utf-8"?>
<sst xmlns="http://schemas.openxmlformats.org/spreadsheetml/2006/main" count="13" uniqueCount="12">
  <si>
    <t>Intangible Value</t>
  </si>
  <si>
    <t>Book Equity</t>
  </si>
  <si>
    <t>SG&amp;A</t>
  </si>
  <si>
    <t>Goodwill</t>
  </si>
  <si>
    <t>g</t>
  </si>
  <si>
    <t>lambda</t>
  </si>
  <si>
    <t>INT</t>
  </si>
  <si>
    <t>Market Value</t>
  </si>
  <si>
    <t>Book-to-market</t>
  </si>
  <si>
    <t>Intangible book-to-market</t>
  </si>
  <si>
    <t>https://breakingdownfinance.com</t>
  </si>
  <si>
    <t>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</si>
</sst>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b/>
      <sz val="11"/>
      <color rgb="FF2A3B78"/>
      <name val="Arial"/>
      <family val="2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0" fontId="7" fillId="2" borderId="0" xfId="0" applyFont="1" applyFill="1"/>
    <xf numFmtId="164" fontId="6" fillId="2" borderId="0" xfId="3" applyNumberFormat="1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/>
    <xf numFmtId="2" fontId="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165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2" fontId="8" fillId="2" borderId="1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 applyAlignment="1">
      <alignment horizontal="center"/>
    </xf>
    <xf numFmtId="10" fontId="10" fillId="2" borderId="1" xfId="3" applyNumberFormat="1" applyFon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Per 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606141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5" y="0"/>
          <a:ext cx="2577816" cy="571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5"/>
  <sheetViews>
    <sheetView tabSelected="1" zoomScale="132" zoomScaleNormal="132" workbookViewId="0">
      <selection activeCell="I8" sqref="I8"/>
    </sheetView>
  </sheetViews>
  <sheetFormatPr baseColWidth="10" defaultColWidth="9.1640625" defaultRowHeight="13" x14ac:dyDescent="0.15"/>
  <cols>
    <col min="1" max="1" width="9.1640625" style="6"/>
    <col min="2" max="2" width="13" style="6" customWidth="1"/>
    <col min="3" max="4" width="13" style="4" customWidth="1"/>
    <col min="5" max="6" width="13" style="5" customWidth="1"/>
    <col min="7" max="7" width="2.83203125" style="5" customWidth="1"/>
    <col min="8" max="8" width="23.6640625" style="5" customWidth="1"/>
    <col min="9" max="9" width="18.1640625" style="5" customWidth="1"/>
    <col min="10" max="10" width="12.83203125" style="5" customWidth="1"/>
    <col min="11" max="16384" width="9.1640625" style="6"/>
  </cols>
  <sheetData>
    <row r="1" spans="2:10" s="1" customFormat="1" ht="14.25" customHeight="1" x14ac:dyDescent="0.2">
      <c r="C1" s="2"/>
      <c r="D1" s="2"/>
      <c r="E1" s="3"/>
      <c r="F1" s="3"/>
      <c r="G1" s="3"/>
      <c r="H1" s="3"/>
      <c r="I1" s="3"/>
      <c r="J1" s="3"/>
    </row>
    <row r="2" spans="2:10" s="1" customFormat="1" ht="14.25" customHeight="1" x14ac:dyDescent="0.2">
      <c r="B2" s="7"/>
      <c r="C2" s="7"/>
      <c r="D2" s="7"/>
      <c r="E2" s="8"/>
      <c r="F2" s="8"/>
      <c r="G2" s="8"/>
      <c r="H2" s="8"/>
      <c r="I2" s="8"/>
      <c r="J2" s="8"/>
    </row>
    <row r="3" spans="2:10" s="1" customFormat="1" ht="14.25" customHeight="1" x14ac:dyDescent="0.2">
      <c r="B3" s="7"/>
      <c r="C3" s="7"/>
      <c r="D3" s="7"/>
      <c r="E3" s="8"/>
      <c r="F3" s="8"/>
      <c r="G3" s="8"/>
      <c r="H3" s="8"/>
      <c r="I3" s="8"/>
      <c r="J3" s="8"/>
    </row>
    <row r="4" spans="2:10" s="1" customFormat="1" ht="14.25" customHeight="1" x14ac:dyDescent="0.2">
      <c r="B4" s="9" t="s">
        <v>10</v>
      </c>
      <c r="C4" s="7"/>
      <c r="D4" s="7"/>
      <c r="E4" s="8"/>
      <c r="F4" s="8"/>
      <c r="G4" s="8"/>
      <c r="H4" s="21" t="s">
        <v>4</v>
      </c>
      <c r="I4" s="18">
        <v>0.1</v>
      </c>
    </row>
    <row r="5" spans="2:10" s="1" customFormat="1" ht="14.25" customHeight="1" x14ac:dyDescent="0.2">
      <c r="B5" s="7"/>
      <c r="C5" s="7"/>
      <c r="D5" s="7"/>
      <c r="E5" s="7"/>
      <c r="F5" s="7"/>
      <c r="G5" s="7"/>
      <c r="H5" s="21" t="s">
        <v>5</v>
      </c>
      <c r="I5" s="18">
        <v>0.2</v>
      </c>
    </row>
    <row r="6" spans="2:10" s="1" customFormat="1" ht="29" customHeight="1" x14ac:dyDescent="0.35">
      <c r="B6" s="28" t="s">
        <v>0</v>
      </c>
      <c r="C6" s="28"/>
      <c r="D6" s="28"/>
      <c r="E6" s="28"/>
      <c r="F6" s="14"/>
      <c r="G6" s="14"/>
      <c r="H6" s="12"/>
      <c r="I6" s="12"/>
      <c r="J6" s="10"/>
    </row>
    <row r="7" spans="2:10" s="1" customFormat="1" ht="15.75" customHeight="1" x14ac:dyDescent="0.25">
      <c r="B7" s="11"/>
      <c r="C7" s="11"/>
      <c r="D7" s="11"/>
      <c r="E7" s="11"/>
      <c r="F7" s="11"/>
      <c r="G7" s="11"/>
      <c r="H7" s="11"/>
    </row>
    <row r="8" spans="2:10" ht="15" x14ac:dyDescent="0.2">
      <c r="B8" s="13"/>
      <c r="C8" s="22" t="s">
        <v>1</v>
      </c>
      <c r="D8" s="23" t="s">
        <v>3</v>
      </c>
      <c r="E8" s="24" t="s">
        <v>2</v>
      </c>
      <c r="F8" s="24" t="s">
        <v>7</v>
      </c>
      <c r="G8" s="25"/>
      <c r="H8" s="26" t="s">
        <v>6</v>
      </c>
      <c r="I8" s="27" t="s">
        <v>0</v>
      </c>
    </row>
    <row r="9" spans="2:10" ht="15" customHeight="1" x14ac:dyDescent="0.15">
      <c r="B9" s="13">
        <v>2001</v>
      </c>
      <c r="C9" s="15">
        <v>13</v>
      </c>
      <c r="D9" s="4">
        <v>0</v>
      </c>
      <c r="E9" s="5">
        <v>2</v>
      </c>
      <c r="F9" s="5">
        <v>16</v>
      </c>
      <c r="H9" s="17">
        <f>E9/(I4+I5)</f>
        <v>6.6666666666666661</v>
      </c>
      <c r="I9" s="17">
        <f>C9-D9+H9</f>
        <v>19.666666666666664</v>
      </c>
    </row>
    <row r="10" spans="2:10" ht="15" customHeight="1" x14ac:dyDescent="0.15">
      <c r="B10" s="13">
        <v>2002</v>
      </c>
      <c r="C10" s="15">
        <v>16</v>
      </c>
      <c r="D10" s="4">
        <v>0</v>
      </c>
      <c r="E10" s="5">
        <v>3</v>
      </c>
      <c r="F10" s="5">
        <v>17</v>
      </c>
      <c r="H10" s="17">
        <f>(1-I5)*H9+E10</f>
        <v>8.3333333333333321</v>
      </c>
      <c r="I10" s="17">
        <f>C10-D10+H10</f>
        <v>24.333333333333332</v>
      </c>
    </row>
    <row r="11" spans="2:10" ht="15" customHeight="1" x14ac:dyDescent="0.15">
      <c r="B11" s="6">
        <v>2003</v>
      </c>
      <c r="C11" s="15">
        <v>17</v>
      </c>
      <c r="D11" s="4">
        <v>0</v>
      </c>
      <c r="E11" s="5">
        <v>3</v>
      </c>
      <c r="F11" s="5">
        <v>17</v>
      </c>
      <c r="H11" s="17">
        <f t="shared" ref="H11:H32" si="0">(1-J9)*H10+E11</f>
        <v>11.333333333333332</v>
      </c>
      <c r="I11" s="17">
        <f t="shared" ref="I11:I32" si="1">C11-D11+H11</f>
        <v>28.333333333333332</v>
      </c>
    </row>
    <row r="12" spans="2:10" ht="15" customHeight="1" x14ac:dyDescent="0.15">
      <c r="B12" s="13">
        <v>2004</v>
      </c>
      <c r="C12" s="15">
        <v>14</v>
      </c>
      <c r="D12" s="4">
        <v>0</v>
      </c>
      <c r="E12" s="5">
        <v>4</v>
      </c>
      <c r="F12" s="5">
        <v>22</v>
      </c>
      <c r="H12" s="17">
        <f t="shared" si="0"/>
        <v>15.333333333333332</v>
      </c>
      <c r="I12" s="17">
        <f t="shared" si="1"/>
        <v>29.333333333333332</v>
      </c>
    </row>
    <row r="13" spans="2:10" ht="15" customHeight="1" x14ac:dyDescent="0.15">
      <c r="B13" s="13">
        <v>2005</v>
      </c>
      <c r="C13" s="15">
        <v>21</v>
      </c>
      <c r="D13" s="4">
        <v>0</v>
      </c>
      <c r="E13" s="5">
        <v>4</v>
      </c>
      <c r="F13" s="5">
        <v>23</v>
      </c>
      <c r="H13" s="17">
        <f t="shared" si="0"/>
        <v>19.333333333333332</v>
      </c>
      <c r="I13" s="17">
        <f t="shared" si="1"/>
        <v>40.333333333333329</v>
      </c>
    </row>
    <row r="14" spans="2:10" ht="15" customHeight="1" x14ac:dyDescent="0.15">
      <c r="B14" s="6">
        <v>2006</v>
      </c>
      <c r="C14" s="15">
        <v>25</v>
      </c>
      <c r="D14" s="4">
        <v>0</v>
      </c>
      <c r="E14" s="5">
        <v>5</v>
      </c>
      <c r="F14" s="5">
        <v>26</v>
      </c>
      <c r="H14" s="17">
        <f t="shared" si="0"/>
        <v>24.333333333333332</v>
      </c>
      <c r="I14" s="17">
        <f t="shared" si="1"/>
        <v>49.333333333333329</v>
      </c>
    </row>
    <row r="15" spans="2:10" ht="15" customHeight="1" x14ac:dyDescent="0.15">
      <c r="B15" s="13">
        <v>2007</v>
      </c>
      <c r="C15" s="15">
        <v>24</v>
      </c>
      <c r="D15" s="4">
        <v>0</v>
      </c>
      <c r="E15" s="5">
        <v>5</v>
      </c>
      <c r="F15" s="5">
        <v>30</v>
      </c>
      <c r="H15" s="17">
        <f t="shared" si="0"/>
        <v>29.333333333333332</v>
      </c>
      <c r="I15" s="17">
        <f t="shared" si="1"/>
        <v>53.333333333333329</v>
      </c>
    </row>
    <row r="16" spans="2:10" ht="15" customHeight="1" x14ac:dyDescent="0.15">
      <c r="B16" s="13">
        <v>2008</v>
      </c>
      <c r="C16" s="15">
        <v>26</v>
      </c>
      <c r="D16" s="4">
        <v>0</v>
      </c>
      <c r="E16" s="5">
        <v>5</v>
      </c>
      <c r="F16" s="5">
        <v>32</v>
      </c>
      <c r="H16" s="17">
        <f t="shared" si="0"/>
        <v>34.333333333333329</v>
      </c>
      <c r="I16" s="17">
        <f t="shared" si="1"/>
        <v>60.333333333333329</v>
      </c>
    </row>
    <row r="17" spans="2:11" ht="15" customHeight="1" x14ac:dyDescent="0.15">
      <c r="B17" s="6">
        <v>2009</v>
      </c>
      <c r="C17" s="15">
        <v>26</v>
      </c>
      <c r="D17" s="4">
        <v>0</v>
      </c>
      <c r="E17" s="5">
        <v>4</v>
      </c>
      <c r="F17" s="5">
        <v>24</v>
      </c>
      <c r="H17" s="17">
        <f t="shared" si="0"/>
        <v>38.333333333333329</v>
      </c>
      <c r="I17" s="17">
        <f t="shared" si="1"/>
        <v>64.333333333333329</v>
      </c>
    </row>
    <row r="18" spans="2:11" ht="15" customHeight="1" x14ac:dyDescent="0.15">
      <c r="B18" s="13">
        <v>2010</v>
      </c>
      <c r="C18" s="15">
        <v>24</v>
      </c>
      <c r="D18" s="4">
        <v>0</v>
      </c>
      <c r="E18" s="5">
        <v>6</v>
      </c>
      <c r="F18" s="5">
        <v>35</v>
      </c>
      <c r="H18" s="17">
        <f t="shared" si="0"/>
        <v>44.333333333333329</v>
      </c>
      <c r="I18" s="17">
        <f t="shared" si="1"/>
        <v>68.333333333333329</v>
      </c>
    </row>
    <row r="19" spans="2:11" ht="15" customHeight="1" x14ac:dyDescent="0.15">
      <c r="B19" s="13">
        <v>2011</v>
      </c>
      <c r="C19" s="15">
        <v>27</v>
      </c>
      <c r="D19" s="4">
        <v>3</v>
      </c>
      <c r="E19" s="5">
        <v>6</v>
      </c>
      <c r="F19" s="5">
        <v>38</v>
      </c>
      <c r="H19" s="17">
        <f t="shared" si="0"/>
        <v>50.333333333333329</v>
      </c>
      <c r="I19" s="17">
        <f t="shared" si="1"/>
        <v>74.333333333333329</v>
      </c>
      <c r="K19" s="16" t="s">
        <v>11</v>
      </c>
    </row>
    <row r="20" spans="2:11" ht="15" customHeight="1" x14ac:dyDescent="0.15">
      <c r="B20" s="6">
        <v>2012</v>
      </c>
      <c r="C20" s="15">
        <v>28</v>
      </c>
      <c r="D20" s="4">
        <v>3</v>
      </c>
      <c r="E20" s="5">
        <v>7</v>
      </c>
      <c r="F20" s="5">
        <v>41</v>
      </c>
      <c r="H20" s="17">
        <f t="shared" si="0"/>
        <v>57.333333333333329</v>
      </c>
      <c r="I20" s="17">
        <f t="shared" si="1"/>
        <v>82.333333333333329</v>
      </c>
    </row>
    <row r="21" spans="2:11" ht="15" customHeight="1" x14ac:dyDescent="0.15">
      <c r="B21" s="13">
        <v>2013</v>
      </c>
      <c r="C21" s="15">
        <v>29</v>
      </c>
      <c r="D21" s="4">
        <v>3</v>
      </c>
      <c r="E21" s="5">
        <v>7</v>
      </c>
      <c r="F21" s="5">
        <v>41</v>
      </c>
      <c r="H21" s="17">
        <f t="shared" si="0"/>
        <v>64.333333333333329</v>
      </c>
      <c r="I21" s="17">
        <f t="shared" si="1"/>
        <v>90.333333333333329</v>
      </c>
    </row>
    <row r="22" spans="2:11" ht="15" customHeight="1" x14ac:dyDescent="0.15">
      <c r="B22" s="13">
        <v>2014</v>
      </c>
      <c r="C22" s="15">
        <v>31</v>
      </c>
      <c r="D22" s="4">
        <v>3</v>
      </c>
      <c r="E22" s="5">
        <v>7</v>
      </c>
      <c r="F22" s="5">
        <v>50</v>
      </c>
      <c r="H22" s="17">
        <f t="shared" si="0"/>
        <v>71.333333333333329</v>
      </c>
      <c r="I22" s="17">
        <f t="shared" si="1"/>
        <v>99.333333333333329</v>
      </c>
    </row>
    <row r="23" spans="2:11" ht="15" customHeight="1" x14ac:dyDescent="0.15">
      <c r="B23" s="6">
        <v>2015</v>
      </c>
      <c r="C23" s="15">
        <v>30</v>
      </c>
      <c r="D23" s="4">
        <v>3</v>
      </c>
      <c r="E23" s="5">
        <v>8</v>
      </c>
      <c r="F23" s="5">
        <v>55</v>
      </c>
      <c r="H23" s="17">
        <f t="shared" si="0"/>
        <v>79.333333333333329</v>
      </c>
      <c r="I23" s="17">
        <f t="shared" si="1"/>
        <v>106.33333333333333</v>
      </c>
    </row>
    <row r="24" spans="2:11" ht="15" customHeight="1" x14ac:dyDescent="0.15">
      <c r="B24" s="13">
        <v>2016</v>
      </c>
      <c r="C24" s="15">
        <v>33</v>
      </c>
      <c r="D24" s="4">
        <v>3</v>
      </c>
      <c r="E24" s="5">
        <v>8</v>
      </c>
      <c r="F24" s="5">
        <v>60</v>
      </c>
      <c r="H24" s="17">
        <f t="shared" si="0"/>
        <v>87.333333333333329</v>
      </c>
      <c r="I24" s="17">
        <f t="shared" si="1"/>
        <v>117.33333333333333</v>
      </c>
    </row>
    <row r="25" spans="2:11" ht="15" customHeight="1" x14ac:dyDescent="0.15">
      <c r="B25" s="13">
        <v>2017</v>
      </c>
      <c r="C25" s="15">
        <v>34</v>
      </c>
      <c r="D25" s="4">
        <v>3</v>
      </c>
      <c r="E25" s="5">
        <v>8</v>
      </c>
      <c r="F25" s="5">
        <v>54</v>
      </c>
      <c r="H25" s="17">
        <f t="shared" si="0"/>
        <v>95.333333333333329</v>
      </c>
      <c r="I25" s="17">
        <f t="shared" si="1"/>
        <v>126.33333333333333</v>
      </c>
    </row>
    <row r="26" spans="2:11" ht="15" customHeight="1" x14ac:dyDescent="0.15">
      <c r="B26" s="6">
        <v>2018</v>
      </c>
      <c r="C26" s="15">
        <v>37</v>
      </c>
      <c r="D26" s="4">
        <v>3</v>
      </c>
      <c r="E26" s="5">
        <v>7</v>
      </c>
      <c r="F26" s="5">
        <v>66</v>
      </c>
      <c r="H26" s="17">
        <f t="shared" si="0"/>
        <v>102.33333333333333</v>
      </c>
      <c r="I26" s="17">
        <f t="shared" si="1"/>
        <v>136.33333333333331</v>
      </c>
    </row>
    <row r="27" spans="2:11" ht="15" customHeight="1" x14ac:dyDescent="0.15">
      <c r="B27" s="13">
        <v>2019</v>
      </c>
      <c r="C27" s="15">
        <v>43</v>
      </c>
      <c r="D27" s="4">
        <v>3</v>
      </c>
      <c r="E27" s="5">
        <v>9</v>
      </c>
      <c r="F27" s="5">
        <v>72</v>
      </c>
      <c r="H27" s="17">
        <f t="shared" si="0"/>
        <v>111.33333333333333</v>
      </c>
      <c r="I27" s="17">
        <f t="shared" si="1"/>
        <v>151.33333333333331</v>
      </c>
    </row>
    <row r="28" spans="2:11" ht="15" customHeight="1" x14ac:dyDescent="0.15">
      <c r="B28" s="13">
        <v>2020</v>
      </c>
      <c r="C28" s="15">
        <v>45</v>
      </c>
      <c r="D28" s="4">
        <v>5</v>
      </c>
      <c r="E28" s="5">
        <v>11</v>
      </c>
      <c r="F28" s="5">
        <v>90</v>
      </c>
      <c r="H28" s="17">
        <f t="shared" si="0"/>
        <v>122.33333333333333</v>
      </c>
      <c r="I28" s="17">
        <f t="shared" si="1"/>
        <v>162.33333333333331</v>
      </c>
    </row>
    <row r="29" spans="2:11" ht="15" customHeight="1" x14ac:dyDescent="0.15">
      <c r="B29" s="6">
        <v>2021</v>
      </c>
      <c r="C29" s="15">
        <v>47</v>
      </c>
      <c r="D29" s="4">
        <v>5</v>
      </c>
      <c r="E29" s="5">
        <v>11</v>
      </c>
      <c r="F29" s="5">
        <v>110</v>
      </c>
      <c r="H29" s="17">
        <f t="shared" si="0"/>
        <v>133.33333333333331</v>
      </c>
      <c r="I29" s="17">
        <f t="shared" si="1"/>
        <v>175.33333333333331</v>
      </c>
    </row>
    <row r="30" spans="2:11" ht="15" customHeight="1" x14ac:dyDescent="0.15">
      <c r="B30" s="13">
        <v>2022</v>
      </c>
      <c r="C30" s="15">
        <v>50</v>
      </c>
      <c r="D30" s="4">
        <v>5</v>
      </c>
      <c r="E30" s="5">
        <v>10</v>
      </c>
      <c r="F30" s="5">
        <v>130</v>
      </c>
      <c r="H30" s="17">
        <f t="shared" si="0"/>
        <v>143.33333333333331</v>
      </c>
      <c r="I30" s="17">
        <f t="shared" si="1"/>
        <v>188.33333333333331</v>
      </c>
    </row>
    <row r="31" spans="2:11" ht="15" customHeight="1" x14ac:dyDescent="0.15">
      <c r="B31" s="13">
        <v>2023</v>
      </c>
      <c r="C31" s="15">
        <v>43</v>
      </c>
      <c r="D31" s="4">
        <v>5</v>
      </c>
      <c r="E31" s="5">
        <v>10</v>
      </c>
      <c r="F31" s="5">
        <v>140</v>
      </c>
      <c r="H31" s="17">
        <f t="shared" si="0"/>
        <v>153.33333333333331</v>
      </c>
      <c r="I31" s="17">
        <f t="shared" si="1"/>
        <v>191.33333333333331</v>
      </c>
    </row>
    <row r="32" spans="2:11" ht="15" customHeight="1" x14ac:dyDescent="0.15">
      <c r="B32" s="6">
        <v>2024</v>
      </c>
      <c r="C32" s="15">
        <v>50</v>
      </c>
      <c r="D32" s="4">
        <v>5</v>
      </c>
      <c r="E32" s="5">
        <v>11</v>
      </c>
      <c r="F32" s="5">
        <v>132</v>
      </c>
      <c r="H32" s="17">
        <f t="shared" si="0"/>
        <v>164.33333333333331</v>
      </c>
      <c r="I32" s="17">
        <f t="shared" si="1"/>
        <v>209.33333333333331</v>
      </c>
    </row>
    <row r="34" spans="8:9" ht="14" x14ac:dyDescent="0.15">
      <c r="H34" s="20" t="s">
        <v>8</v>
      </c>
      <c r="I34" s="19">
        <f>C32/F32</f>
        <v>0.37878787878787878</v>
      </c>
    </row>
    <row r="35" spans="8:9" ht="14" x14ac:dyDescent="0.15">
      <c r="H35" s="20" t="s">
        <v>9</v>
      </c>
      <c r="I35" s="19">
        <f>I32/F32</f>
        <v>1.5858585858585856</v>
      </c>
    </row>
  </sheetData>
  <mergeCells count="1">
    <mergeCell ref="B6:E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2007-05-08T17:19:36Z</dcterms:created>
  <dcterms:modified xsi:type="dcterms:W3CDTF">2023-03-11T19:52:55Z</dcterms:modified>
</cp:coreProperties>
</file>